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5224\Downloads\KROLFTURNERING\TURNERING 2026\"/>
    </mc:Choice>
  </mc:AlternateContent>
  <xr:revisionPtr revIDLastSave="0" documentId="8_{11672988-FA25-4305-AACB-0A0CA84F903D}" xr6:coauthVersionLast="47" xr6:coauthVersionMax="47" xr10:uidLastSave="{00000000-0000-0000-0000-000000000000}"/>
  <bookViews>
    <workbookView xWindow="-110" yWindow="-110" windowWidth="19420" windowHeight="10300" xr2:uid="{42E552A7-87FD-4D2E-9B2A-0098F743ED04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41" i="1" l="1"/>
  <c r="AD41" i="1"/>
  <c r="BR40" i="1"/>
  <c r="AD40" i="1"/>
  <c r="AD42" i="1" s="1"/>
  <c r="BR39" i="1"/>
  <c r="BR42" i="1" s="1"/>
  <c r="AD39" i="1"/>
  <c r="AO38" i="1"/>
  <c r="A38" i="1"/>
  <c r="BR34" i="1"/>
  <c r="AD34" i="1"/>
  <c r="BR33" i="1"/>
  <c r="AD33" i="1"/>
  <c r="BR32" i="1"/>
  <c r="BR35" i="1" s="1"/>
  <c r="AD32" i="1"/>
  <c r="AD35" i="1" s="1"/>
  <c r="AO31" i="1"/>
  <c r="A31" i="1"/>
  <c r="BR27" i="1"/>
  <c r="AD27" i="1"/>
  <c r="BR26" i="1"/>
  <c r="AD26" i="1"/>
  <c r="AD28" i="1" s="1"/>
  <c r="BR25" i="1"/>
  <c r="BR28" i="1" s="1"/>
  <c r="AD25" i="1"/>
  <c r="AO24" i="1"/>
  <c r="A24" i="1"/>
  <c r="BR20" i="1"/>
  <c r="AD20" i="1"/>
  <c r="BR19" i="1"/>
  <c r="AD19" i="1"/>
  <c r="BR18" i="1"/>
  <c r="BR21" i="1" s="1"/>
  <c r="BR44" i="1" s="1"/>
  <c r="A46" i="1" s="1"/>
  <c r="AD18" i="1"/>
  <c r="AD21" i="1" s="1"/>
  <c r="AO17" i="1"/>
  <c r="A17" i="1"/>
  <c r="M12" i="1"/>
  <c r="AX10" i="1"/>
  <c r="AO44" i="1" s="1"/>
  <c r="L10" i="1"/>
  <c r="A44" i="1" s="1"/>
  <c r="BT8" i="1"/>
  <c r="AW8" i="1"/>
  <c r="I8" i="1"/>
  <c r="AD44" i="1" l="1"/>
  <c r="D47" i="1" l="1"/>
  <c r="A45" i="1"/>
  <c r="F45" i="1" l="1"/>
  <c r="K45" i="1" s="1"/>
  <c r="F46" i="1"/>
  <c r="K46" i="1" s="1"/>
  <c r="V47" i="1"/>
  <c r="U46" i="1"/>
  <c r="BG4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<sst xmlns="http://schemas.openxmlformats.org/spreadsheetml/2006/main" count="60" uniqueCount="25">
  <si>
    <t>DAI Nordjylland</t>
  </si>
  <si>
    <t>Forårsturneringen 2026</t>
  </si>
  <si>
    <t>Sammentællings Skema: 36 Huller for 2 hold</t>
  </si>
  <si>
    <t>Dato:</t>
  </si>
  <si>
    <t>Pulje nr.:</t>
  </si>
  <si>
    <t>Kamp nr.:</t>
  </si>
  <si>
    <t>Hjemmehold:</t>
  </si>
  <si>
    <t>Udehold:</t>
  </si>
  <si>
    <t>Dommer hold 1:</t>
  </si>
  <si>
    <t>Dommer hold 2:</t>
  </si>
  <si>
    <t>Spiller 1:</t>
  </si>
  <si>
    <t>Bane 1</t>
  </si>
  <si>
    <t>Bane 2</t>
  </si>
  <si>
    <t>Bane 3</t>
  </si>
  <si>
    <t>I alt</t>
  </si>
  <si>
    <t>Spiller 2:</t>
  </si>
  <si>
    <t>Spiller 3:</t>
  </si>
  <si>
    <t>Spiller 4:</t>
  </si>
  <si>
    <t>Samlet Score</t>
  </si>
  <si>
    <t>Vinder med</t>
  </si>
  <si>
    <t>Slag</t>
  </si>
  <si>
    <t>HUSK!</t>
  </si>
  <si>
    <t>at lagre som PDF og sende som PDF</t>
  </si>
  <si>
    <t xml:space="preserve">Sendes til Ejvind Andersen : </t>
  </si>
  <si>
    <t>mailto:ejvind.a@gmail.com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</si>
</sst>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2"/>
      <color rgb="FF1C2C12"/>
      <name val="Aptos Narrow"/>
      <family val="2"/>
      <scheme val="minor"/>
    </font>
    <font>
      <b/>
      <i/>
      <sz val="18"/>
      <color rgb="FF1C2C12"/>
      <name val="Aptos Narrow"/>
      <family val="2"/>
      <scheme val="minor"/>
    </font>
    <font>
      <b/>
      <i/>
      <sz val="14"/>
      <color rgb="FF1C2C12"/>
      <name val="Aptos Narrow"/>
      <family val="2"/>
      <scheme val="minor"/>
    </font>
    <font>
      <b/>
      <i/>
      <sz val="12"/>
      <color rgb="FF1C2C12"/>
      <name val="Aptos Slab"/>
      <family val="2"/>
    </font>
    <font>
      <b/>
      <i/>
      <u/>
      <sz val="12"/>
      <color rgb="FF1C2C12"/>
      <name val="Aptos Slab"/>
      <family val="2"/>
    </font>
    <font>
      <b/>
      <i/>
      <u val="double"/>
      <sz val="12"/>
      <color rgb="FF1C2C12"/>
      <name val="Aptos Slab"/>
      <family val="2"/>
    </font>
    <font>
      <b/>
      <i/>
      <sz val="12"/>
      <color theme="0"/>
      <name val="Aptos Slab"/>
      <family val="2"/>
    </font>
    <font>
      <b/>
      <i/>
      <sz val="12"/>
      <color rgb="FFFF0000"/>
      <name val="Aptos Slab"/>
      <family val="2"/>
    </font>
    <font>
      <b/>
      <i/>
      <u val="double"/>
      <sz val="12"/>
      <color rgb="FFFF0000"/>
      <name val="Aptos Slab"/>
      <family val="2"/>
    </font>
    <font>
      <b/>
      <i/>
      <sz val="12"/>
      <color theme="9" tint="0.79998168889431442"/>
      <name val="Aptos Slab"/>
      <family val="2"/>
    </font>
    <font>
      <b/>
      <i/>
      <sz val="12"/>
      <color rgb="FFFF0000"/>
      <name val="Aptos Narrow"/>
      <family val="2"/>
      <scheme val="minor"/>
    </font>
    <font>
      <b/>
      <i/>
      <sz val="12"/>
      <color theme="9" tint="0.79998168889431442"/>
      <name val="Aptos Narrow"/>
      <family val="2"/>
      <scheme val="minor"/>
    </font>
    <font>
      <b/>
      <i/>
      <sz val="20"/>
      <color rgb="FFC00000"/>
      <name val="Aptos Narrow"/>
      <family val="2"/>
      <scheme val="minor"/>
    </font>
    <font>
      <b/>
      <i/>
      <u/>
      <sz val="12"/>
      <color rgb="FF1C2C12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0.79998168889431442"/>
      </left>
      <right/>
      <top/>
      <bottom style="double">
        <color theme="9" tint="0.7999816888943144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1C2C12"/>
      </left>
      <right/>
      <top style="medium">
        <color indexed="64"/>
      </top>
      <bottom style="medium">
        <color indexed="64"/>
      </bottom>
      <diagonal/>
    </border>
    <border>
      <left style="double">
        <color rgb="FF1C2C1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4" xfId="0" applyFont="1" applyFill="1" applyBorder="1"/>
    <xf numFmtId="0" fontId="2" fillId="2" borderId="8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/>
    <xf numFmtId="0" fontId="2" fillId="4" borderId="4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8" xfId="0" applyFont="1" applyFill="1" applyBorder="1"/>
    <xf numFmtId="0" fontId="5" fillId="3" borderId="21" xfId="0" applyFont="1" applyFill="1" applyBorder="1" applyAlignment="1">
      <alignment vertical="center"/>
    </xf>
    <xf numFmtId="0" fontId="5" fillId="4" borderId="4" xfId="0" applyFont="1" applyFill="1" applyBorder="1"/>
    <xf numFmtId="0" fontId="5" fillId="4" borderId="0" xfId="0" applyFont="1" applyFill="1"/>
    <xf numFmtId="0" fontId="5" fillId="4" borderId="8" xfId="0" applyFont="1" applyFill="1" applyBorder="1"/>
    <xf numFmtId="0" fontId="5" fillId="4" borderId="0" xfId="0" applyFont="1" applyFill="1" applyAlignment="1">
      <alignment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/>
    <xf numFmtId="0" fontId="9" fillId="4" borderId="0" xfId="0" applyFont="1" applyFill="1"/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5" fillId="4" borderId="8" xfId="0" applyFont="1" applyFill="1" applyBorder="1" applyAlignment="1">
      <alignment vertical="center"/>
    </xf>
    <xf numFmtId="0" fontId="8" fillId="4" borderId="4" xfId="0" applyFont="1" applyFill="1" applyBorder="1"/>
    <xf numFmtId="0" fontId="8" fillId="0" borderId="0" xfId="0" applyFont="1"/>
    <xf numFmtId="0" fontId="11" fillId="4" borderId="0" xfId="0" applyFont="1" applyFill="1"/>
    <xf numFmtId="0" fontId="11" fillId="4" borderId="8" xfId="0" applyFont="1" applyFill="1" applyBorder="1"/>
    <xf numFmtId="0" fontId="12" fillId="4" borderId="4" xfId="0" applyFont="1" applyFill="1" applyBorder="1"/>
    <xf numFmtId="0" fontId="12" fillId="4" borderId="0" xfId="0" applyFont="1" applyFill="1"/>
    <xf numFmtId="0" fontId="13" fillId="4" borderId="0" xfId="0" applyFont="1" applyFill="1"/>
    <xf numFmtId="0" fontId="13" fillId="4" borderId="8" xfId="0" applyFont="1" applyFill="1" applyBorder="1"/>
    <xf numFmtId="0" fontId="15" fillId="4" borderId="0" xfId="0" applyFont="1" applyFill="1"/>
    <xf numFmtId="0" fontId="4" fillId="4" borderId="0" xfId="0" applyFont="1" applyFill="1"/>
    <xf numFmtId="0" fontId="16" fillId="4" borderId="0" xfId="1" applyFont="1" applyFill="1" applyBorder="1" applyAlignment="1"/>
    <xf numFmtId="0" fontId="2" fillId="4" borderId="15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6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right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18" xfId="0" applyFont="1" applyFill="1" applyBorder="1" applyAlignment="1">
      <alignment horizontal="right"/>
    </xf>
    <xf numFmtId="0" fontId="6" fillId="2" borderId="1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/>
    </xf>
    <xf numFmtId="0" fontId="5" fillId="4" borderId="28" xfId="0" applyFont="1" applyFill="1" applyBorder="1" applyAlignment="1" applyProtection="1">
      <alignment horizontal="center"/>
      <protection locked="0"/>
    </xf>
    <xf numFmtId="0" fontId="5" fillId="4" borderId="29" xfId="0" applyFont="1" applyFill="1" applyBorder="1" applyAlignment="1" applyProtection="1">
      <alignment horizontal="center"/>
      <protection locked="0"/>
    </xf>
    <xf numFmtId="0" fontId="5" fillId="4" borderId="30" xfId="0" applyFont="1" applyFill="1" applyBorder="1" applyAlignment="1">
      <alignment horizontal="center"/>
    </xf>
    <xf numFmtId="0" fontId="5" fillId="4" borderId="30" xfId="0" applyFont="1" applyFill="1" applyBorder="1" applyAlignment="1" applyProtection="1">
      <alignment horizontal="center"/>
      <protection locked="0"/>
    </xf>
    <xf numFmtId="0" fontId="5" fillId="4" borderId="31" xfId="0" applyFont="1" applyFill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>
      <alignment horizontal="center"/>
    </xf>
    <xf numFmtId="0" fontId="5" fillId="4" borderId="26" xfId="0" applyFont="1" applyFill="1" applyBorder="1" applyAlignment="1" applyProtection="1">
      <alignment horizontal="center"/>
      <protection locked="0"/>
    </xf>
    <xf numFmtId="0" fontId="5" fillId="4" borderId="2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14" fontId="5" fillId="0" borderId="18" xfId="0" applyNumberFormat="1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right" vertical="center"/>
    </xf>
  </cellXfs>
  <cellStyles count="2">
    <cellStyle name="Hyperlink" xfId="1" xr:uid="{A5273970-49C7-46EC-A251-D72F937147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114299</xdr:rowOff>
    </xdr:from>
    <xdr:to>
      <xdr:col>20</xdr:col>
      <xdr:colOff>6951</xdr:colOff>
      <xdr:row>5</xdr:row>
      <xdr:rowOff>85725</xdr:rowOff>
    </xdr:to>
    <xdr:sp macro="" textlink="">
      <xdr:nvSpPr>
        <xdr:cNvPr id="4" name="Rektangel 1">
          <a:extLst>
            <a:ext uri="{FF2B5EF4-FFF2-40B4-BE49-F238E27FC236}">
              <a16:creationId xmlns:a16="http://schemas.microsoft.com/office/drawing/2014/main" id="{3A4AC281-C441-420D-A37F-C63473E9E8F4}"/>
            </a:ext>
          </a:extLst>
        </xdr:cNvPr>
        <xdr:cNvSpPr/>
      </xdr:nvSpPr>
      <xdr:spPr>
        <a:xfrm>
          <a:off x="400050" y="114299"/>
          <a:ext cx="1511901" cy="1000126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53</xdr:col>
      <xdr:colOff>9525</xdr:colOff>
      <xdr:row>0</xdr:row>
      <xdr:rowOff>104774</xdr:rowOff>
    </xdr:from>
    <xdr:to>
      <xdr:col>71</xdr:col>
      <xdr:colOff>38101</xdr:colOff>
      <xdr:row>5</xdr:row>
      <xdr:rowOff>85725</xdr:rowOff>
    </xdr:to>
    <xdr:sp macro="" textlink="">
      <xdr:nvSpPr>
        <xdr:cNvPr id="5" name="Rektangel 2">
          <a:extLst>
            <a:ext uri="{FF2B5EF4-FFF2-40B4-BE49-F238E27FC236}">
              <a16:creationId xmlns:a16="http://schemas.microsoft.com/office/drawing/2014/main" id="{DE13A5D6-9733-42BF-88B5-ABD0324B0A86}"/>
            </a:ext>
          </a:extLst>
        </xdr:cNvPr>
        <xdr:cNvSpPr/>
      </xdr:nvSpPr>
      <xdr:spPr>
        <a:xfrm>
          <a:off x="4743450" y="104774"/>
          <a:ext cx="1571626" cy="1009651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41dea1b7ca0e913/Dokumenter/KROLF/Sandkasse/DAI%20For&#229;rsturnering%202026.xlsx" TargetMode="External"/><Relationship Id="rId1" Type="http://schemas.openxmlformats.org/officeDocument/2006/relationships/externalLinkPath" Target="https://d.docs.live.net/541dea1b7ca0e913/Dokumenter/KROLF/Sandkasse/DAI%20For&#229;rsturnering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ldopstilling"/>
      <sheetName val="Slagsedler"/>
      <sheetName val="Kontakter1"/>
      <sheetName val="Kontakter"/>
      <sheetName val="Ark3"/>
      <sheetName val="Program"/>
      <sheetName val="Samlede stilling"/>
      <sheetName val="Stilling"/>
      <sheetName val="Sammentælling"/>
      <sheetName val="Ark2"/>
      <sheetName val="Spillere"/>
    </sheetNames>
    <sheetDataSet>
      <sheetData sheetId="0">
        <row r="6">
          <cell r="K6" t="str">
            <v/>
          </cell>
        </row>
        <row r="9">
          <cell r="D9" t="str">
            <v/>
          </cell>
          <cell r="J9" t="str">
            <v/>
          </cell>
        </row>
        <row r="11">
          <cell r="D11" t="str">
            <v/>
          </cell>
          <cell r="J11" t="str">
            <v/>
          </cell>
        </row>
        <row r="12">
          <cell r="D12" t="str">
            <v/>
          </cell>
          <cell r="J12" t="str">
            <v/>
          </cell>
        </row>
        <row r="14">
          <cell r="D14" t="str">
            <v xml:space="preserve"> </v>
          </cell>
          <cell r="J14" t="str">
            <v/>
          </cell>
        </row>
        <row r="15">
          <cell r="D15" t="str">
            <v/>
          </cell>
          <cell r="J15" t="str">
            <v/>
          </cell>
        </row>
      </sheetData>
      <sheetData sheetId="1">
        <row r="23">
          <cell r="S23" t="str">
            <v/>
          </cell>
          <cell r="AI23" t="str">
            <v/>
          </cell>
          <cell r="AY23" t="str">
            <v/>
          </cell>
          <cell r="BO23" t="str">
            <v/>
          </cell>
        </row>
        <row r="50">
          <cell r="S50" t="str">
            <v/>
          </cell>
          <cell r="AI50" t="str">
            <v/>
          </cell>
          <cell r="AY50" t="str">
            <v/>
          </cell>
          <cell r="BO50" t="str">
            <v/>
          </cell>
        </row>
        <row r="75">
          <cell r="S75" t="str">
            <v/>
          </cell>
          <cell r="AI75" t="str">
            <v/>
          </cell>
          <cell r="AY75" t="str">
            <v/>
          </cell>
          <cell r="BO75" t="str">
            <v/>
          </cell>
        </row>
        <row r="102">
          <cell r="S102" t="str">
            <v/>
          </cell>
          <cell r="AI102" t="str">
            <v/>
          </cell>
          <cell r="AY102" t="str">
            <v/>
          </cell>
          <cell r="BO102" t="str">
            <v/>
          </cell>
        </row>
        <row r="127">
          <cell r="S127" t="str">
            <v/>
          </cell>
          <cell r="AI127" t="str">
            <v/>
          </cell>
          <cell r="AY127" t="str">
            <v/>
          </cell>
          <cell r="BO127" t="str">
            <v/>
          </cell>
        </row>
        <row r="154">
          <cell r="S154" t="str">
            <v/>
          </cell>
          <cell r="AI154" t="str">
            <v/>
          </cell>
          <cell r="AY154" t="str">
            <v/>
          </cell>
          <cell r="BO154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jvind.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4F16-15CA-43C7-9B67-A5F166B9A92E}">
  <dimension ref="A1:BX51"/>
  <sheetViews>
    <sheetView tabSelected="1" workbookViewId="0">
      <selection activeCell="CP40" sqref="CP40"/>
    </sheetView>
  </sheetViews>
  <sheetFormatPr defaultColWidth="1.26953125" defaultRowHeight="14.5" x14ac:dyDescent="0.35"/>
  <sheetData>
    <row r="1" spans="1:76" ht="16.5" thickBo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3"/>
    </row>
    <row r="2" spans="1:76" ht="24" thickTop="1" x14ac:dyDescent="0.35">
      <c r="A2" s="85" t="e" vm="1">
        <v>#VALUE!</v>
      </c>
      <c r="B2" s="85"/>
      <c r="C2" s="85"/>
      <c r="D2" s="85"/>
      <c r="E2" s="4"/>
      <c r="F2" s="86" t="s">
        <v>0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8"/>
      <c r="BT2" s="4"/>
      <c r="BU2" s="89" t="e" vm="1">
        <v>#VALUE!</v>
      </c>
      <c r="BV2" s="89"/>
      <c r="BW2" s="89"/>
      <c r="BX2" s="90"/>
    </row>
    <row r="3" spans="1:76" ht="23.5" x14ac:dyDescent="0.4">
      <c r="A3" s="85"/>
      <c r="B3" s="85"/>
      <c r="C3" s="85"/>
      <c r="D3" s="85"/>
      <c r="E3" s="5"/>
      <c r="F3" s="91" t="s">
        <v>1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3"/>
      <c r="BT3" s="4"/>
      <c r="BU3" s="89"/>
      <c r="BV3" s="89"/>
      <c r="BW3" s="89"/>
      <c r="BX3" s="90"/>
    </row>
    <row r="4" spans="1:76" ht="24" thickBot="1" x14ac:dyDescent="0.4">
      <c r="A4" s="85"/>
      <c r="B4" s="85"/>
      <c r="C4" s="85"/>
      <c r="D4" s="85"/>
      <c r="E4" s="4"/>
      <c r="F4" s="94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6"/>
      <c r="BT4" s="4"/>
      <c r="BU4" s="89"/>
      <c r="BV4" s="89"/>
      <c r="BW4" s="89"/>
      <c r="BX4" s="90"/>
    </row>
    <row r="5" spans="1:76" ht="19.5" thickTop="1" thickBot="1" x14ac:dyDescent="0.5">
      <c r="A5" s="6"/>
      <c r="B5" s="5"/>
      <c r="C5" s="5"/>
      <c r="D5" s="5"/>
      <c r="E5" s="97" t="s">
        <v>2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5"/>
      <c r="BV5" s="5"/>
      <c r="BW5" s="5"/>
      <c r="BX5" s="7"/>
    </row>
    <row r="6" spans="1:76" ht="17" thickTop="1" thickBot="1" x14ac:dyDescent="0.45">
      <c r="A6" s="8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9"/>
      <c r="BV6" s="9"/>
      <c r="BW6" s="9"/>
      <c r="BX6" s="11"/>
    </row>
    <row r="7" spans="1:76" ht="16.5" thickBot="1" x14ac:dyDescent="0.45">
      <c r="A7" s="12"/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3"/>
      <c r="BV7" s="13"/>
      <c r="BW7" s="13"/>
      <c r="BX7" s="15"/>
    </row>
    <row r="8" spans="1:76" ht="16" thickBot="1" x14ac:dyDescent="0.4">
      <c r="A8" s="56" t="s">
        <v>3</v>
      </c>
      <c r="B8" s="56"/>
      <c r="C8" s="56"/>
      <c r="D8" s="56"/>
      <c r="E8" s="56"/>
      <c r="F8" s="56"/>
      <c r="G8" s="56"/>
      <c r="H8" s="56"/>
      <c r="I8" s="98">
        <f ca="1">TODAY()</f>
        <v>46114</v>
      </c>
      <c r="J8" s="99"/>
      <c r="K8" s="99"/>
      <c r="L8" s="99"/>
      <c r="M8" s="99"/>
      <c r="N8" s="99"/>
      <c r="O8" s="99"/>
      <c r="P8" s="99"/>
      <c r="Q8" s="99"/>
      <c r="R8" s="99"/>
      <c r="S8" s="100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77" t="s">
        <v>4</v>
      </c>
      <c r="AP8" s="101"/>
      <c r="AQ8" s="101"/>
      <c r="AR8" s="101"/>
      <c r="AS8" s="101"/>
      <c r="AT8" s="101"/>
      <c r="AU8" s="101"/>
      <c r="AV8" s="101"/>
      <c r="AW8" s="67" t="str">
        <f>IF([1]Holdopstilling!K6="","",[1]Holdopstilling!K6)</f>
        <v/>
      </c>
      <c r="AX8" s="81"/>
      <c r="AY8" s="81"/>
      <c r="AZ8" s="82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56" t="s">
        <v>5</v>
      </c>
      <c r="BL8" s="102"/>
      <c r="BM8" s="102"/>
      <c r="BN8" s="102"/>
      <c r="BO8" s="102"/>
      <c r="BP8" s="102"/>
      <c r="BQ8" s="102"/>
      <c r="BR8" s="102"/>
      <c r="BS8" s="102"/>
      <c r="BT8" s="67" t="str">
        <f>IF([1]Holdopstilling!N6="","",[1]Holdopstilling!N6)</f>
        <v/>
      </c>
      <c r="BU8" s="81"/>
      <c r="BV8" s="81"/>
      <c r="BW8" s="81"/>
      <c r="BX8" s="82"/>
    </row>
    <row r="9" spans="1:76" ht="16" thickBot="1" x14ac:dyDescent="0.4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9"/>
    </row>
    <row r="10" spans="1:76" ht="16" thickBot="1" x14ac:dyDescent="0.4">
      <c r="A10" s="56" t="s">
        <v>6</v>
      </c>
      <c r="B10" s="56"/>
      <c r="C10" s="56"/>
      <c r="D10" s="56"/>
      <c r="E10" s="56"/>
      <c r="F10" s="56"/>
      <c r="G10" s="56"/>
      <c r="H10" s="56"/>
      <c r="I10" s="56"/>
      <c r="J10" s="56"/>
      <c r="K10" s="83"/>
      <c r="L10" s="81" t="str">
        <f>IF([1]Holdopstilling!D9="","",[1]Holdopstilling!D9)</f>
        <v/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2"/>
      <c r="AK10" s="20"/>
      <c r="AL10" s="20"/>
      <c r="AM10" s="20"/>
      <c r="AN10" s="20"/>
      <c r="AO10" s="77" t="s">
        <v>7</v>
      </c>
      <c r="AP10" s="77"/>
      <c r="AQ10" s="77"/>
      <c r="AR10" s="77"/>
      <c r="AS10" s="77"/>
      <c r="AT10" s="77"/>
      <c r="AU10" s="77"/>
      <c r="AV10" s="77"/>
      <c r="AW10" s="78"/>
      <c r="AX10" s="81" t="str">
        <f>IF([1]Holdopstilling!J9="","",[1]Holdopstilling!J9)</f>
        <v/>
      </c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2"/>
    </row>
    <row r="11" spans="1:76" ht="16" thickBot="1" x14ac:dyDescent="0.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8"/>
      <c r="AJ11" s="18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19"/>
    </row>
    <row r="12" spans="1:76" ht="16" thickBot="1" x14ac:dyDescent="0.4">
      <c r="A12" s="77" t="s">
        <v>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  <c r="M12" s="81" t="str">
        <f>IF([1]Holdopstilling!D17="","",[1]Holdopstilling!D17)</f>
        <v/>
      </c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2"/>
      <c r="AK12" s="20"/>
      <c r="AL12" s="20"/>
      <c r="AM12" s="20"/>
      <c r="AN12" s="20"/>
      <c r="AO12" s="77" t="s">
        <v>9</v>
      </c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84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2"/>
    </row>
    <row r="13" spans="1:76" ht="16" thickBot="1" x14ac:dyDescent="0.4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8"/>
      <c r="AJ13" s="18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19"/>
    </row>
    <row r="14" spans="1:76" ht="16" thickBot="1" x14ac:dyDescent="0.4">
      <c r="A14" s="77" t="s">
        <v>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8"/>
      <c r="AK14" s="20"/>
      <c r="AL14" s="20"/>
      <c r="AM14" s="23"/>
      <c r="AN14" s="23"/>
      <c r="AO14" s="77" t="s">
        <v>7</v>
      </c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8"/>
    </row>
    <row r="15" spans="1:76" ht="16" thickBot="1" x14ac:dyDescent="0.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9"/>
    </row>
    <row r="16" spans="1:76" ht="16" thickBot="1" x14ac:dyDescent="0.4">
      <c r="A16" s="72" t="s">
        <v>10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3"/>
      <c r="AK16" s="20"/>
      <c r="AL16" s="20"/>
      <c r="AM16" s="20"/>
      <c r="AN16" s="20"/>
      <c r="AO16" s="77" t="s">
        <v>10</v>
      </c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8"/>
    </row>
    <row r="17" spans="1:76" ht="16" thickBot="1" x14ac:dyDescent="0.4">
      <c r="A17" s="67" t="str">
        <f>IF([1]Holdopstilling!D11=0,"",[1]Holdopstilling!D11)</f>
        <v/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8"/>
      <c r="AK17" s="20"/>
      <c r="AL17" s="20"/>
      <c r="AM17" s="20"/>
      <c r="AN17" s="20"/>
      <c r="AO17" s="79" t="str">
        <f>IF([1]Holdopstilling!J11=0,"",[1]Holdopstilling!J11)</f>
        <v/>
      </c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80"/>
    </row>
    <row r="18" spans="1:76" ht="15.5" x14ac:dyDescent="0.35">
      <c r="A18" s="69" t="s">
        <v>11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 t="str">
        <f>IF([1]Slagsedler!S23="","",[1]Slagsedler!S23)</f>
        <v/>
      </c>
      <c r="AE18" s="70"/>
      <c r="AF18" s="70"/>
      <c r="AG18" s="70"/>
      <c r="AH18" s="70"/>
      <c r="AI18" s="70"/>
      <c r="AJ18" s="71"/>
      <c r="AK18" s="18"/>
      <c r="AL18" s="18"/>
      <c r="AM18" s="18"/>
      <c r="AN18" s="18"/>
      <c r="AO18" s="69" t="s">
        <v>11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70" t="str">
        <f>IF([1]Slagsedler!AI23="","",[1]Slagsedler!AI23)</f>
        <v/>
      </c>
      <c r="BS18" s="70"/>
      <c r="BT18" s="70"/>
      <c r="BU18" s="70"/>
      <c r="BV18" s="70"/>
      <c r="BW18" s="70"/>
      <c r="BX18" s="71"/>
    </row>
    <row r="19" spans="1:76" ht="15.5" x14ac:dyDescent="0.35">
      <c r="A19" s="61" t="s">
        <v>12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 t="str">
        <f>IF([1]Slagsedler!S50="","",[1]Slagsedler!S50)</f>
        <v/>
      </c>
      <c r="AE19" s="62"/>
      <c r="AF19" s="62"/>
      <c r="AG19" s="62"/>
      <c r="AH19" s="62"/>
      <c r="AI19" s="62"/>
      <c r="AJ19" s="63"/>
      <c r="AK19" s="18"/>
      <c r="AL19" s="18"/>
      <c r="AM19" s="18"/>
      <c r="AN19" s="18"/>
      <c r="AO19" s="61" t="s">
        <v>12</v>
      </c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 t="str">
        <f>IF([1]Slagsedler!AI50="","",[1]Slagsedler!AI50)</f>
        <v/>
      </c>
      <c r="BS19" s="61"/>
      <c r="BT19" s="61"/>
      <c r="BU19" s="61"/>
      <c r="BV19" s="61"/>
      <c r="BW19" s="61"/>
      <c r="BX19" s="76"/>
    </row>
    <row r="20" spans="1:76" ht="16" thickBot="1" x14ac:dyDescent="0.4">
      <c r="A20" s="64" t="s">
        <v>13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5" t="str">
        <f>IF([1]Slagsedler!S75="","",[1]Slagsedler!S75)</f>
        <v/>
      </c>
      <c r="AE20" s="65"/>
      <c r="AF20" s="65"/>
      <c r="AG20" s="65"/>
      <c r="AH20" s="65"/>
      <c r="AI20" s="65"/>
      <c r="AJ20" s="66"/>
      <c r="AK20" s="18"/>
      <c r="AL20" s="18"/>
      <c r="AM20" s="18"/>
      <c r="AN20" s="18"/>
      <c r="AO20" s="64" t="s">
        <v>13</v>
      </c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5" t="str">
        <f>IF([1]Slagsedler!AI75="","",[1]Slagsedler!AI75)</f>
        <v/>
      </c>
      <c r="BS20" s="65"/>
      <c r="BT20" s="65"/>
      <c r="BU20" s="65"/>
      <c r="BV20" s="65"/>
      <c r="BW20" s="65"/>
      <c r="BX20" s="66"/>
    </row>
    <row r="21" spans="1:76" ht="16" thickBot="1" x14ac:dyDescent="0.4">
      <c r="A21" s="51" t="s">
        <v>14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2" t="str">
        <f>IF(SUM(AD18:AJ20)=0,"",SUM(AD18:AJ20))</f>
        <v/>
      </c>
      <c r="AE21" s="52"/>
      <c r="AF21" s="52"/>
      <c r="AG21" s="52"/>
      <c r="AH21" s="52"/>
      <c r="AI21" s="52"/>
      <c r="AJ21" s="53"/>
      <c r="AK21" s="18"/>
      <c r="AL21" s="18"/>
      <c r="AM21" s="18"/>
      <c r="AN21" s="18"/>
      <c r="AO21" s="51" t="s">
        <v>14</v>
      </c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2" t="str">
        <f>IF(SUM(BR18:BX20)=0,"",SUM(BR18:BX20))</f>
        <v/>
      </c>
      <c r="BS21" s="52"/>
      <c r="BT21" s="52"/>
      <c r="BU21" s="52"/>
      <c r="BV21" s="52"/>
      <c r="BW21" s="52"/>
      <c r="BX21" s="53"/>
    </row>
    <row r="22" spans="1:76" ht="16" thickBot="1" x14ac:dyDescent="0.4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9"/>
    </row>
    <row r="23" spans="1:76" ht="16" thickBot="1" x14ac:dyDescent="0.4">
      <c r="A23" s="72" t="s">
        <v>15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3"/>
      <c r="AK23" s="20"/>
      <c r="AL23" s="20"/>
      <c r="AM23" s="20"/>
      <c r="AN23" s="20"/>
      <c r="AO23" s="72" t="s">
        <v>15</v>
      </c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3"/>
    </row>
    <row r="24" spans="1:76" ht="16" thickBot="1" x14ac:dyDescent="0.4">
      <c r="A24" s="67" t="str">
        <f>IF([1]Holdopstilling!D12=0,"",[1]Holdopstilling!D12)</f>
        <v/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  <c r="AK24" s="20"/>
      <c r="AL24" s="20"/>
      <c r="AM24" s="20"/>
      <c r="AN24" s="20"/>
      <c r="AO24" s="67" t="str">
        <f>IF([1]Holdopstilling!J12=0,"",[1]Holdopstilling!J12)</f>
        <v/>
      </c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8"/>
    </row>
    <row r="25" spans="1:76" ht="15.5" x14ac:dyDescent="0.35">
      <c r="A25" s="69" t="s">
        <v>11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70" t="str">
        <f>IF([1]Slagsedler!AY23="","",[1]Slagsedler!AY23)</f>
        <v/>
      </c>
      <c r="AE25" s="70"/>
      <c r="AF25" s="70"/>
      <c r="AG25" s="70"/>
      <c r="AH25" s="70"/>
      <c r="AI25" s="70"/>
      <c r="AJ25" s="71"/>
      <c r="AK25" s="18"/>
      <c r="AL25" s="18"/>
      <c r="AM25" s="18"/>
      <c r="AN25" s="18"/>
      <c r="AO25" s="69" t="s">
        <v>11</v>
      </c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70" t="str">
        <f>[1]Slagsedler!BO23</f>
        <v/>
      </c>
      <c r="BS25" s="70"/>
      <c r="BT25" s="70"/>
      <c r="BU25" s="70"/>
      <c r="BV25" s="70"/>
      <c r="BW25" s="70"/>
      <c r="BX25" s="71"/>
    </row>
    <row r="26" spans="1:76" ht="15.5" x14ac:dyDescent="0.35">
      <c r="A26" s="61" t="s">
        <v>12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2" t="str">
        <f>IF([1]Slagsedler!AY50="","",[1]Slagsedler!AY50)</f>
        <v/>
      </c>
      <c r="AE26" s="62"/>
      <c r="AF26" s="62"/>
      <c r="AG26" s="62"/>
      <c r="AH26" s="62"/>
      <c r="AI26" s="62"/>
      <c r="AJ26" s="63"/>
      <c r="AK26" s="18"/>
      <c r="AL26" s="18"/>
      <c r="AM26" s="18"/>
      <c r="AN26" s="18"/>
      <c r="AO26" s="61" t="s">
        <v>12</v>
      </c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2" t="str">
        <f>[1]Slagsedler!BO50</f>
        <v/>
      </c>
      <c r="BS26" s="62"/>
      <c r="BT26" s="62"/>
      <c r="BU26" s="62"/>
      <c r="BV26" s="62"/>
      <c r="BW26" s="62"/>
      <c r="BX26" s="63"/>
    </row>
    <row r="27" spans="1:76" ht="16" thickBot="1" x14ac:dyDescent="0.4">
      <c r="A27" s="64" t="s">
        <v>13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5" t="str">
        <f>IF([1]Slagsedler!AY75="","",[1]Slagsedler!AY75)</f>
        <v/>
      </c>
      <c r="AE27" s="65"/>
      <c r="AF27" s="65"/>
      <c r="AG27" s="65"/>
      <c r="AH27" s="65"/>
      <c r="AI27" s="65"/>
      <c r="AJ27" s="66"/>
      <c r="AK27" s="18"/>
      <c r="AL27" s="18"/>
      <c r="AM27" s="18"/>
      <c r="AN27" s="18"/>
      <c r="AO27" s="64" t="s">
        <v>13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5" t="str">
        <f>[1]Slagsedler!BO75</f>
        <v/>
      </c>
      <c r="BS27" s="65"/>
      <c r="BT27" s="65"/>
      <c r="BU27" s="65"/>
      <c r="BV27" s="65"/>
      <c r="BW27" s="65"/>
      <c r="BX27" s="66"/>
    </row>
    <row r="28" spans="1:76" ht="16" thickBot="1" x14ac:dyDescent="0.4">
      <c r="A28" s="51" t="s">
        <v>14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2" t="str">
        <f>IF(SUM(AD25:AJ27)=0,"",SUM(AD25:AJ27))</f>
        <v/>
      </c>
      <c r="AE28" s="74"/>
      <c r="AF28" s="74"/>
      <c r="AG28" s="74"/>
      <c r="AH28" s="74"/>
      <c r="AI28" s="74"/>
      <c r="AJ28" s="75"/>
      <c r="AK28" s="18"/>
      <c r="AL28" s="18"/>
      <c r="AM28" s="18"/>
      <c r="AN28" s="18"/>
      <c r="AO28" s="51" t="s">
        <v>14</v>
      </c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2" t="str">
        <f>IF(SUM(BR25:BX27)=0,"",SUM(BR25:BX27))</f>
        <v/>
      </c>
      <c r="BS28" s="74"/>
      <c r="BT28" s="74"/>
      <c r="BU28" s="74"/>
      <c r="BV28" s="74"/>
      <c r="BW28" s="74"/>
      <c r="BX28" s="75"/>
    </row>
    <row r="29" spans="1:76" ht="16" thickBot="1" x14ac:dyDescent="0.4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9"/>
    </row>
    <row r="30" spans="1:76" ht="16" thickBot="1" x14ac:dyDescent="0.4">
      <c r="A30" s="72" t="s">
        <v>16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3"/>
      <c r="AK30" s="20"/>
      <c r="AL30" s="20"/>
      <c r="AM30" s="20"/>
      <c r="AN30" s="20"/>
      <c r="AO30" s="72" t="s">
        <v>16</v>
      </c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3"/>
    </row>
    <row r="31" spans="1:76" ht="16" thickBot="1" x14ac:dyDescent="0.4">
      <c r="A31" s="67" t="str">
        <f>IF([1]Holdopstilling!D14=0,"",[1]Holdopstilling!D14)</f>
        <v xml:space="preserve"> 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8"/>
      <c r="AK31" s="20"/>
      <c r="AL31" s="20"/>
      <c r="AM31" s="20"/>
      <c r="AN31" s="20"/>
      <c r="AO31" s="67" t="str">
        <f>IF([1]Holdopstilling!J14=0,"",[1]Holdopstilling!J14)</f>
        <v/>
      </c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8"/>
    </row>
    <row r="32" spans="1:76" ht="15.5" x14ac:dyDescent="0.35">
      <c r="A32" s="69" t="s">
        <v>11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70" t="str">
        <f>IF([1]Slagsedler!S102="","",[1]Slagsedler!S102)</f>
        <v/>
      </c>
      <c r="AE32" s="70"/>
      <c r="AF32" s="70"/>
      <c r="AG32" s="70"/>
      <c r="AH32" s="70"/>
      <c r="AI32" s="70"/>
      <c r="AJ32" s="71"/>
      <c r="AK32" s="18"/>
      <c r="AL32" s="18"/>
      <c r="AM32" s="18"/>
      <c r="AN32" s="18"/>
      <c r="AO32" s="69" t="s">
        <v>11</v>
      </c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70" t="str">
        <f>IF([1]Slagsedler!AI102="","",[1]Slagsedler!AI102)</f>
        <v/>
      </c>
      <c r="BS32" s="70"/>
      <c r="BT32" s="70"/>
      <c r="BU32" s="70"/>
      <c r="BV32" s="70"/>
      <c r="BW32" s="70"/>
      <c r="BX32" s="71"/>
    </row>
    <row r="33" spans="1:76" ht="15.5" x14ac:dyDescent="0.35">
      <c r="A33" s="61" t="s">
        <v>12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2" t="str">
        <f>IF([1]Slagsedler!S127="","",[1]Slagsedler!S127)</f>
        <v/>
      </c>
      <c r="AE33" s="62"/>
      <c r="AF33" s="62"/>
      <c r="AG33" s="62"/>
      <c r="AH33" s="62"/>
      <c r="AI33" s="62"/>
      <c r="AJ33" s="63"/>
      <c r="AK33" s="18"/>
      <c r="AL33" s="18"/>
      <c r="AM33" s="18"/>
      <c r="AN33" s="18"/>
      <c r="AO33" s="61" t="s">
        <v>12</v>
      </c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2" t="str">
        <f>IF([1]Slagsedler!AI127="","",[1]Slagsedler!AI127)</f>
        <v/>
      </c>
      <c r="BS33" s="62"/>
      <c r="BT33" s="62"/>
      <c r="BU33" s="62"/>
      <c r="BV33" s="62"/>
      <c r="BW33" s="62"/>
      <c r="BX33" s="63"/>
    </row>
    <row r="34" spans="1:76" ht="16" thickBot="1" x14ac:dyDescent="0.4">
      <c r="A34" s="64" t="s">
        <v>13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5" t="str">
        <f>IF([1]Slagsedler!S154="","",[1]Slagsedler!S154)</f>
        <v/>
      </c>
      <c r="AE34" s="65"/>
      <c r="AF34" s="65"/>
      <c r="AG34" s="65"/>
      <c r="AH34" s="65"/>
      <c r="AI34" s="65"/>
      <c r="AJ34" s="66"/>
      <c r="AK34" s="18"/>
      <c r="AL34" s="18"/>
      <c r="AM34" s="18"/>
      <c r="AN34" s="18"/>
      <c r="AO34" s="64" t="s">
        <v>13</v>
      </c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 t="str">
        <f>IF([1]Slagsedler!AI154="","",[1]Slagsedler!AI154)</f>
        <v/>
      </c>
      <c r="BS34" s="65"/>
      <c r="BT34" s="65"/>
      <c r="BU34" s="65"/>
      <c r="BV34" s="65"/>
      <c r="BW34" s="65"/>
      <c r="BX34" s="66"/>
    </row>
    <row r="35" spans="1:76" ht="16" thickBot="1" x14ac:dyDescent="0.4">
      <c r="A35" s="51" t="s">
        <v>14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 t="str">
        <f>IF(SUM(AD32:AJ34)=0,"",SUM(AD32:AJ34))</f>
        <v/>
      </c>
      <c r="AE35" s="52"/>
      <c r="AF35" s="52"/>
      <c r="AG35" s="52"/>
      <c r="AH35" s="52"/>
      <c r="AI35" s="52"/>
      <c r="AJ35" s="53"/>
      <c r="AK35" s="18"/>
      <c r="AL35" s="18"/>
      <c r="AM35" s="18"/>
      <c r="AN35" s="18"/>
      <c r="AO35" s="51" t="s">
        <v>14</v>
      </c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2" t="str">
        <f>IF(SUM(BR32:BX34)=0,"",SUM(BR32:BX34))</f>
        <v/>
      </c>
      <c r="BS35" s="52"/>
      <c r="BT35" s="52"/>
      <c r="BU35" s="52"/>
      <c r="BV35" s="52"/>
      <c r="BW35" s="52"/>
      <c r="BX35" s="53"/>
    </row>
    <row r="36" spans="1:76" ht="16" thickBo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9"/>
    </row>
    <row r="37" spans="1:76" ht="16" thickBot="1" x14ac:dyDescent="0.4">
      <c r="A37" s="72" t="s">
        <v>17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3"/>
      <c r="AK37" s="20"/>
      <c r="AL37" s="20"/>
      <c r="AM37" s="20"/>
      <c r="AN37" s="20"/>
      <c r="AO37" s="72" t="s">
        <v>17</v>
      </c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3"/>
    </row>
    <row r="38" spans="1:76" ht="16" thickBot="1" x14ac:dyDescent="0.4">
      <c r="A38" s="67" t="str">
        <f>IF([1]Holdopstilling!D15=0,"",[1]Holdopstilling!D15)</f>
        <v/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K38" s="20"/>
      <c r="AL38" s="20"/>
      <c r="AM38" s="20"/>
      <c r="AN38" s="20"/>
      <c r="AO38" s="67" t="str">
        <f>IF([1]Holdopstilling!J15=0,"",[1]Holdopstilling!J15)</f>
        <v/>
      </c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8"/>
    </row>
    <row r="39" spans="1:76" ht="15.5" x14ac:dyDescent="0.35">
      <c r="A39" s="69" t="s">
        <v>11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70" t="str">
        <f>IF([1]Slagsedler!AY102="","",[1]Slagsedler!AY102)</f>
        <v/>
      </c>
      <c r="AE39" s="70"/>
      <c r="AF39" s="70"/>
      <c r="AG39" s="70"/>
      <c r="AH39" s="70"/>
      <c r="AI39" s="70"/>
      <c r="AJ39" s="71"/>
      <c r="AK39" s="18"/>
      <c r="AL39" s="18"/>
      <c r="AM39" s="18"/>
      <c r="AN39" s="18"/>
      <c r="AO39" s="69" t="s">
        <v>11</v>
      </c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70" t="str">
        <f>IF([1]Slagsedler!BO102="","",[1]Slagsedler!BO102)</f>
        <v/>
      </c>
      <c r="BS39" s="70"/>
      <c r="BT39" s="70"/>
      <c r="BU39" s="70"/>
      <c r="BV39" s="70"/>
      <c r="BW39" s="70"/>
      <c r="BX39" s="71"/>
    </row>
    <row r="40" spans="1:76" ht="15.5" x14ac:dyDescent="0.35">
      <c r="A40" s="61" t="s">
        <v>12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2" t="str">
        <f>IF([1]Slagsedler!AY127="","",[1]Slagsedler!AY127)</f>
        <v/>
      </c>
      <c r="AE40" s="62"/>
      <c r="AF40" s="62"/>
      <c r="AG40" s="62"/>
      <c r="AH40" s="62"/>
      <c r="AI40" s="62"/>
      <c r="AJ40" s="63"/>
      <c r="AK40" s="18"/>
      <c r="AL40" s="18"/>
      <c r="AM40" s="18"/>
      <c r="AN40" s="18"/>
      <c r="AO40" s="61" t="s">
        <v>12</v>
      </c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2" t="str">
        <f>IF([1]Slagsedler!BO127="","",[1]Slagsedler!BO127)</f>
        <v/>
      </c>
      <c r="BS40" s="62"/>
      <c r="BT40" s="62"/>
      <c r="BU40" s="62"/>
      <c r="BV40" s="62"/>
      <c r="BW40" s="62"/>
      <c r="BX40" s="63"/>
    </row>
    <row r="41" spans="1:76" ht="16" thickBot="1" x14ac:dyDescent="0.4">
      <c r="A41" s="64" t="s">
        <v>13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5" t="str">
        <f>IF([1]Slagsedler!AY154="","",[1]Slagsedler!AY154)</f>
        <v/>
      </c>
      <c r="AE41" s="65"/>
      <c r="AF41" s="65"/>
      <c r="AG41" s="65"/>
      <c r="AH41" s="65"/>
      <c r="AI41" s="65"/>
      <c r="AJ41" s="66"/>
      <c r="AK41" s="18"/>
      <c r="AL41" s="18"/>
      <c r="AM41" s="18"/>
      <c r="AN41" s="18"/>
      <c r="AO41" s="64" t="s">
        <v>13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5" t="str">
        <f>IF([1]Slagsedler!BO154="","",[1]Slagsedler!BO154)</f>
        <v/>
      </c>
      <c r="BS41" s="65"/>
      <c r="BT41" s="65"/>
      <c r="BU41" s="65"/>
      <c r="BV41" s="65"/>
      <c r="BW41" s="65"/>
      <c r="BX41" s="66"/>
    </row>
    <row r="42" spans="1:76" ht="16" thickBot="1" x14ac:dyDescent="0.4">
      <c r="A42" s="51" t="s">
        <v>14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2" t="str">
        <f>IF(SUM(AD39:AJ41)=0,"",SUM(AD39:AJ41))</f>
        <v/>
      </c>
      <c r="AE42" s="52"/>
      <c r="AF42" s="52"/>
      <c r="AG42" s="52"/>
      <c r="AH42" s="52"/>
      <c r="AI42" s="52"/>
      <c r="AJ42" s="53"/>
      <c r="AK42" s="18"/>
      <c r="AL42" s="18"/>
      <c r="AM42" s="18"/>
      <c r="AN42" s="18"/>
      <c r="AO42" s="51" t="s">
        <v>14</v>
      </c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2" t="str">
        <f>IF(SUM(BR39:BX41)=0,"",SUM(BR39:BX41))</f>
        <v/>
      </c>
      <c r="BS42" s="54"/>
      <c r="BT42" s="54"/>
      <c r="BU42" s="54"/>
      <c r="BV42" s="54"/>
      <c r="BW42" s="54"/>
      <c r="BX42" s="55"/>
    </row>
    <row r="43" spans="1:76" ht="16" thickBot="1" x14ac:dyDescent="0.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9"/>
    </row>
    <row r="44" spans="1:76" ht="16" thickBot="1" x14ac:dyDescent="0.4">
      <c r="A44" s="56" t="str">
        <f>L10</f>
        <v/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 t="s">
        <v>18</v>
      </c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8" t="str">
        <f>IF(SUM(AD21,AD28,AD35,AD42)=0,"",SUM(AD21,AD28,AD35,AD42))</f>
        <v/>
      </c>
      <c r="AE44" s="59"/>
      <c r="AF44" s="59"/>
      <c r="AG44" s="59"/>
      <c r="AH44" s="59"/>
      <c r="AI44" s="59"/>
      <c r="AJ44" s="60"/>
      <c r="AK44" s="20"/>
      <c r="AL44" s="20"/>
      <c r="AM44" s="20"/>
      <c r="AN44" s="20"/>
      <c r="AO44" s="56" t="str">
        <f>AX10</f>
        <v/>
      </c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7" t="s">
        <v>18</v>
      </c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8" t="str">
        <f>IF(SUM(BR21,BR28,BR35,BR42)=0,"",SUM(BR21,BR28,BR35,BR42))</f>
        <v/>
      </c>
      <c r="BS44" s="59"/>
      <c r="BT44" s="59"/>
      <c r="BU44" s="59"/>
      <c r="BV44" s="59"/>
      <c r="BW44" s="59"/>
      <c r="BX44" s="60"/>
    </row>
    <row r="45" spans="1:76" ht="15.5" x14ac:dyDescent="0.35">
      <c r="A45" s="45">
        <f>IF(AD44="",0,AD44)</f>
        <v>0</v>
      </c>
      <c r="B45" s="46"/>
      <c r="C45" s="46"/>
      <c r="D45" s="24"/>
      <c r="E45" s="24"/>
      <c r="F45" s="46">
        <f>A45-A46</f>
        <v>0</v>
      </c>
      <c r="G45" s="46"/>
      <c r="H45" s="46"/>
      <c r="I45" s="25"/>
      <c r="J45" s="25"/>
      <c r="K45" s="25" t="str">
        <f>IF(F45=0,"",F45)</f>
        <v/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9"/>
    </row>
    <row r="46" spans="1:76" ht="15.5" x14ac:dyDescent="0.35">
      <c r="A46" s="47">
        <f>IF(BR44="",0,BR44)</f>
        <v>0</v>
      </c>
      <c r="B46" s="48"/>
      <c r="C46" s="48"/>
      <c r="D46" s="26"/>
      <c r="E46" s="26"/>
      <c r="F46" s="46">
        <f>A46-A45</f>
        <v>0</v>
      </c>
      <c r="G46" s="46"/>
      <c r="H46" s="46"/>
      <c r="I46" s="27"/>
      <c r="J46" s="27"/>
      <c r="K46" s="27" t="str">
        <f>IF(F46=0,"",F46)</f>
        <v/>
      </c>
      <c r="L46" s="27"/>
      <c r="M46" s="27"/>
      <c r="N46" s="27"/>
      <c r="O46" s="27"/>
      <c r="P46" s="27"/>
      <c r="Q46" s="27"/>
      <c r="R46" s="27"/>
      <c r="S46" s="27"/>
      <c r="T46" s="27"/>
      <c r="U46" s="49" t="str">
        <f>IF(D47=0,"",D47)</f>
        <v/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50" t="s">
        <v>19</v>
      </c>
      <c r="AX46" s="50"/>
      <c r="AY46" s="50"/>
      <c r="AZ46" s="50"/>
      <c r="BA46" s="50"/>
      <c r="BB46" s="50"/>
      <c r="BC46" s="50"/>
      <c r="BD46" s="50"/>
      <c r="BE46" s="50"/>
      <c r="BF46" s="50"/>
      <c r="BG46" s="43" t="str">
        <f>IF(K45&gt;K46,K45,K46)</f>
        <v/>
      </c>
      <c r="BH46" s="43"/>
      <c r="BI46" s="43"/>
      <c r="BJ46" s="20"/>
      <c r="BK46" s="20" t="s">
        <v>20</v>
      </c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8"/>
    </row>
    <row r="47" spans="1:76" ht="15.5" x14ac:dyDescent="0.35">
      <c r="A47" s="29"/>
      <c r="B47" s="24"/>
      <c r="C47" s="24"/>
      <c r="D47" s="30" t="str">
        <f>IF(AD44&lt;BR44,L10,AX10)</f>
        <v/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 t="str">
        <f>IF(D47="","",D47)</f>
        <v/>
      </c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2"/>
    </row>
    <row r="48" spans="1:76" ht="16" x14ac:dyDescent="0.4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6"/>
    </row>
    <row r="49" spans="1:76" ht="26" x14ac:dyDescent="0.6">
      <c r="A49" s="33"/>
      <c r="B49" s="34"/>
      <c r="C49" s="44" t="s">
        <v>21</v>
      </c>
      <c r="D49" s="44"/>
      <c r="E49" s="44"/>
      <c r="F49" s="44"/>
      <c r="G49" s="44"/>
      <c r="H49" s="44"/>
      <c r="I49" s="44"/>
      <c r="J49" s="44"/>
      <c r="K49" s="44"/>
      <c r="L49" s="44"/>
      <c r="M49" s="37" t="s">
        <v>22</v>
      </c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13"/>
      <c r="AM49" s="13"/>
      <c r="AN49" s="13"/>
      <c r="AO49" s="34"/>
      <c r="AP49" s="34"/>
      <c r="AQ49" s="34"/>
      <c r="AR49" s="34"/>
      <c r="AS49" s="34"/>
      <c r="AT49" s="34"/>
      <c r="AU49" s="34"/>
      <c r="AV49" s="34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6"/>
    </row>
    <row r="50" spans="1:76" ht="18.5" x14ac:dyDescent="0.45">
      <c r="A50" s="12"/>
      <c r="B50" s="13"/>
      <c r="C50" s="38" t="s">
        <v>23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9" t="s">
        <v>24</v>
      </c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5"/>
    </row>
    <row r="51" spans="1:76" ht="19" thickBot="1" x14ac:dyDescent="0.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2"/>
    </row>
  </sheetData>
  <mergeCells count="115">
    <mergeCell ref="A2:D4"/>
    <mergeCell ref="F2:BS2"/>
    <mergeCell ref="BU2:BX4"/>
    <mergeCell ref="F3:BS4"/>
    <mergeCell ref="E5:BT5"/>
    <mergeCell ref="A8:H8"/>
    <mergeCell ref="I8:S8"/>
    <mergeCell ref="AO8:AV8"/>
    <mergeCell ref="AW8:AZ8"/>
    <mergeCell ref="BK8:BS8"/>
    <mergeCell ref="BT8:BX8"/>
    <mergeCell ref="A10:K10"/>
    <mergeCell ref="L10:AJ10"/>
    <mergeCell ref="AO10:AW10"/>
    <mergeCell ref="AX10:BX10"/>
    <mergeCell ref="A12:L12"/>
    <mergeCell ref="M12:AJ12"/>
    <mergeCell ref="AO12:BB12"/>
    <mergeCell ref="BC12:BX12"/>
    <mergeCell ref="A18:AC18"/>
    <mergeCell ref="AD18:AJ18"/>
    <mergeCell ref="AO18:BQ18"/>
    <mergeCell ref="BR18:BX18"/>
    <mergeCell ref="A19:AC19"/>
    <mergeCell ref="AD19:AJ19"/>
    <mergeCell ref="AO19:BQ19"/>
    <mergeCell ref="BR19:BX19"/>
    <mergeCell ref="A14:AJ14"/>
    <mergeCell ref="AO14:BX14"/>
    <mergeCell ref="A16:AJ16"/>
    <mergeCell ref="AO16:BX16"/>
    <mergeCell ref="A17:AJ17"/>
    <mergeCell ref="AO17:BX17"/>
    <mergeCell ref="A23:AJ23"/>
    <mergeCell ref="AO23:BX23"/>
    <mergeCell ref="A24:AJ24"/>
    <mergeCell ref="AO24:BX24"/>
    <mergeCell ref="A25:AC25"/>
    <mergeCell ref="AD25:AJ25"/>
    <mergeCell ref="AO25:BQ25"/>
    <mergeCell ref="BR25:BX25"/>
    <mergeCell ref="A20:AC20"/>
    <mergeCell ref="AD20:AJ20"/>
    <mergeCell ref="AO20:BQ20"/>
    <mergeCell ref="BR20:BX20"/>
    <mergeCell ref="A21:AC21"/>
    <mergeCell ref="AD21:AJ21"/>
    <mergeCell ref="AO21:BQ21"/>
    <mergeCell ref="BR21:BX21"/>
    <mergeCell ref="A28:AC28"/>
    <mergeCell ref="AD28:AJ28"/>
    <mergeCell ref="AO28:BQ28"/>
    <mergeCell ref="BR28:BX28"/>
    <mergeCell ref="A30:AJ30"/>
    <mergeCell ref="AO30:BX30"/>
    <mergeCell ref="A26:AC26"/>
    <mergeCell ref="AD26:AJ26"/>
    <mergeCell ref="AO26:BQ26"/>
    <mergeCell ref="BR26:BX26"/>
    <mergeCell ref="A27:AC27"/>
    <mergeCell ref="AD27:AJ27"/>
    <mergeCell ref="AO27:BQ27"/>
    <mergeCell ref="BR27:BX27"/>
    <mergeCell ref="A33:AC33"/>
    <mergeCell ref="AD33:AJ33"/>
    <mergeCell ref="AO33:BQ33"/>
    <mergeCell ref="BR33:BX33"/>
    <mergeCell ref="A34:AC34"/>
    <mergeCell ref="AD34:AJ34"/>
    <mergeCell ref="AO34:BQ34"/>
    <mergeCell ref="BR34:BX34"/>
    <mergeCell ref="A31:AJ31"/>
    <mergeCell ref="AO31:BX31"/>
    <mergeCell ref="A32:AC32"/>
    <mergeCell ref="AD32:AJ32"/>
    <mergeCell ref="AO32:BQ32"/>
    <mergeCell ref="BR32:BX32"/>
    <mergeCell ref="A38:AJ38"/>
    <mergeCell ref="AO38:BX38"/>
    <mergeCell ref="A39:AC39"/>
    <mergeCell ref="AD39:AJ39"/>
    <mergeCell ref="AO39:BQ39"/>
    <mergeCell ref="BR39:BX39"/>
    <mergeCell ref="A35:AC35"/>
    <mergeCell ref="AD35:AJ35"/>
    <mergeCell ref="AO35:BQ35"/>
    <mergeCell ref="BR35:BX35"/>
    <mergeCell ref="A37:AJ37"/>
    <mergeCell ref="AO37:BX37"/>
    <mergeCell ref="BR42:BX42"/>
    <mergeCell ref="A44:R44"/>
    <mergeCell ref="S44:AC44"/>
    <mergeCell ref="AD44:AJ44"/>
    <mergeCell ref="AO44:BF44"/>
    <mergeCell ref="BG44:BQ44"/>
    <mergeCell ref="BR44:BX44"/>
    <mergeCell ref="A40:AC40"/>
    <mergeCell ref="AD40:AJ40"/>
    <mergeCell ref="AO40:BQ40"/>
    <mergeCell ref="BR40:BX40"/>
    <mergeCell ref="A41:AC41"/>
    <mergeCell ref="AD41:AJ41"/>
    <mergeCell ref="AO41:BQ41"/>
    <mergeCell ref="BR41:BX41"/>
    <mergeCell ref="BG46:BI46"/>
    <mergeCell ref="C49:L49"/>
    <mergeCell ref="A45:C45"/>
    <mergeCell ref="F45:H45"/>
    <mergeCell ref="A46:C46"/>
    <mergeCell ref="F46:H46"/>
    <mergeCell ref="U46:AV46"/>
    <mergeCell ref="AW46:BF46"/>
    <mergeCell ref="A42:AC42"/>
    <mergeCell ref="AD42:AJ42"/>
    <mergeCell ref="AO42:BQ42"/>
  </mergeCells>
  <hyperlinks>
    <hyperlink ref="Z50:AX50" r:id="rId1" display="mailto:ejvind.a@gmail.com" xr:uid="{954A5557-0DC7-48B8-BB1F-1B0DADFE6F93}"/>
  </hyperlinks>
  <pageMargins left="0.7" right="0.7" top="0.75" bottom="0.75" header="0.3" footer="0.3"/>
  <ignoredErrors>
    <ignoredError sqref="AW8 BT8 AO17 L10 M12 AX10 AD18:AD20 AD25:AD27 AD32:AD34 AD39:AD41 A38 A31 A24 A17 BR18 BR20 AO24 BR25:BR27 BR32:BR34 AO31 BR39:BR4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Andersen</dc:creator>
  <cp:lastModifiedBy>Dorthe Christensen</cp:lastModifiedBy>
  <dcterms:created xsi:type="dcterms:W3CDTF">2026-04-01T10:38:11Z</dcterms:created>
  <dcterms:modified xsi:type="dcterms:W3CDTF">2026-04-02T07:56:03Z</dcterms:modified>
</cp:coreProperties>
</file>