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j\OneDrive\Skrivebord\"/>
    </mc:Choice>
  </mc:AlternateContent>
  <xr:revisionPtr revIDLastSave="0" documentId="13_ncr:1_{6EBD72E4-FE34-4472-BCEF-C3AA1AC84D3D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Data" sheetId="1" r:id="rId1"/>
    <sheet name="Deltagere" sheetId="7" r:id="rId2"/>
    <sheet name="Sammentælling" sheetId="2" r:id="rId3"/>
    <sheet name="Slagsedler" sheetId="3" r:id="rId4"/>
    <sheet name="Dommere" sheetId="4" r:id="rId5"/>
  </sheets>
  <definedNames>
    <definedName name="_xlnm.Print_Titles" localSheetId="1">Deltagere!$1:$5</definedName>
    <definedName name="_xlnm.Print_Titles" localSheetId="2">Sammentælling!$1:$3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7" i="2" l="1"/>
  <c r="H196" i="2" l="1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58" i="2"/>
  <c r="H15" i="2"/>
  <c r="H81" i="2"/>
  <c r="H85" i="2"/>
  <c r="H63" i="2"/>
  <c r="H52" i="2"/>
  <c r="H77" i="2"/>
  <c r="H48" i="2"/>
  <c r="H29" i="2"/>
  <c r="H105" i="2"/>
  <c r="H120" i="2"/>
  <c r="H95" i="2"/>
  <c r="H78" i="2"/>
  <c r="H112" i="2"/>
  <c r="H101" i="2"/>
  <c r="H62" i="2"/>
  <c r="H21" i="2"/>
  <c r="H69" i="2"/>
  <c r="H27" i="2"/>
  <c r="H111" i="2"/>
  <c r="H65" i="2"/>
  <c r="H5" i="2"/>
  <c r="H57" i="2"/>
  <c r="H51" i="2"/>
  <c r="H110" i="2"/>
  <c r="H34" i="2"/>
  <c r="H118" i="2"/>
  <c r="H71" i="2"/>
  <c r="H32" i="2"/>
  <c r="H36" i="2"/>
  <c r="H54" i="2"/>
  <c r="H56" i="2"/>
  <c r="H67" i="2"/>
  <c r="H104" i="2"/>
  <c r="H16" i="2"/>
  <c r="H92" i="2"/>
  <c r="H80" i="2"/>
  <c r="H115" i="2"/>
  <c r="H73" i="2"/>
  <c r="H39" i="2"/>
  <c r="H6" i="2"/>
  <c r="H50" i="2"/>
  <c r="H76" i="2"/>
  <c r="H47" i="2"/>
  <c r="H94" i="2"/>
  <c r="H89" i="2"/>
  <c r="H99" i="2"/>
  <c r="H8" i="2"/>
  <c r="H26" i="2"/>
  <c r="H109" i="2"/>
  <c r="H88" i="2"/>
  <c r="H7" i="2"/>
  <c r="H46" i="2"/>
  <c r="H25" i="2"/>
  <c r="H119" i="2"/>
  <c r="H87" i="2"/>
  <c r="H79" i="2"/>
  <c r="H106" i="2"/>
  <c r="H12" i="2"/>
  <c r="H41" i="2"/>
  <c r="H86" i="2"/>
  <c r="H84" i="2"/>
  <c r="H108" i="2"/>
  <c r="H18" i="2"/>
  <c r="H38" i="2"/>
  <c r="H75" i="2"/>
  <c r="H28" i="2"/>
  <c r="H66" i="2"/>
  <c r="H103" i="2"/>
  <c r="H45" i="2"/>
  <c r="H24" i="2"/>
  <c r="H23" i="2"/>
  <c r="H98" i="2"/>
  <c r="H43" i="2"/>
  <c r="H91" i="2"/>
  <c r="H31" i="2"/>
  <c r="H30" i="2"/>
  <c r="H20" i="2"/>
  <c r="H82" i="2"/>
  <c r="H44" i="2"/>
  <c r="H90" i="2"/>
  <c r="H113" i="2"/>
  <c r="H116" i="2"/>
  <c r="H83" i="2"/>
  <c r="H93" i="2"/>
  <c r="H49" i="2"/>
  <c r="H53" i="2"/>
  <c r="H97" i="2"/>
  <c r="H11" i="2"/>
  <c r="H74" i="2"/>
  <c r="H42" i="2"/>
  <c r="H72" i="2"/>
  <c r="H96" i="2"/>
  <c r="H117" i="2"/>
  <c r="H40" i="2"/>
  <c r="H102" i="2"/>
  <c r="H35" i="2"/>
  <c r="H19" i="2"/>
  <c r="H61" i="2"/>
  <c r="H37" i="2"/>
  <c r="H55" i="2"/>
  <c r="H107" i="2"/>
  <c r="H14" i="2"/>
  <c r="H33" i="2"/>
  <c r="H10" i="2"/>
  <c r="H60" i="2"/>
  <c r="H4" i="2"/>
  <c r="H70" i="2"/>
  <c r="H114" i="2"/>
  <c r="H64" i="2"/>
  <c r="H13" i="2"/>
  <c r="H17" i="2"/>
  <c r="H22" i="2"/>
  <c r="H9" i="2"/>
  <c r="H100" i="2"/>
  <c r="H68" i="2"/>
  <c r="L197" i="2" l="1"/>
  <c r="N197" i="2"/>
  <c r="K197" i="2"/>
  <c r="M197" i="2"/>
  <c r="N134" i="2"/>
  <c r="K13" i="2"/>
  <c r="K29" i="2"/>
  <c r="K45" i="2"/>
  <c r="K62" i="2"/>
  <c r="K78" i="2"/>
  <c r="K94" i="2"/>
  <c r="K110" i="2"/>
  <c r="K126" i="2"/>
  <c r="K5" i="2"/>
  <c r="K17" i="2"/>
  <c r="K49" i="2"/>
  <c r="K66" i="2"/>
  <c r="K98" i="2"/>
  <c r="K130" i="2"/>
  <c r="K7" i="2"/>
  <c r="K21" i="2"/>
  <c r="K9" i="2"/>
  <c r="K25" i="2"/>
  <c r="K41" i="2"/>
  <c r="K57" i="2"/>
  <c r="K74" i="2"/>
  <c r="K90" i="2"/>
  <c r="K106" i="2"/>
  <c r="K122" i="2"/>
  <c r="M87" i="2"/>
  <c r="K33" i="2"/>
  <c r="K82" i="2"/>
  <c r="K114" i="2"/>
  <c r="K37" i="2"/>
  <c r="K53" i="2"/>
  <c r="K70" i="2"/>
  <c r="K86" i="2"/>
  <c r="K102" i="2"/>
  <c r="K118" i="2"/>
  <c r="N7" i="2"/>
  <c r="N13" i="2"/>
  <c r="N21" i="2"/>
  <c r="N29" i="2"/>
  <c r="N41" i="2"/>
  <c r="N49" i="2"/>
  <c r="N57" i="2"/>
  <c r="N66" i="2"/>
  <c r="N74" i="2"/>
  <c r="N82" i="2"/>
  <c r="N90" i="2"/>
  <c r="N98" i="2"/>
  <c r="N106" i="2"/>
  <c r="N114" i="2"/>
  <c r="N122" i="2"/>
  <c r="N130" i="2"/>
  <c r="N140" i="2"/>
  <c r="K153" i="2"/>
  <c r="K184" i="2"/>
  <c r="L42" i="2"/>
  <c r="L107" i="2"/>
  <c r="L171" i="2"/>
  <c r="M42" i="2"/>
  <c r="K4" i="2"/>
  <c r="K6" i="2"/>
  <c r="K8" i="2"/>
  <c r="K11" i="2"/>
  <c r="K15" i="2"/>
  <c r="K19" i="2"/>
  <c r="K23" i="2"/>
  <c r="K27" i="2"/>
  <c r="K31" i="2"/>
  <c r="K35" i="2"/>
  <c r="K39" i="2"/>
  <c r="K43" i="2"/>
  <c r="K47" i="2"/>
  <c r="K51" i="2"/>
  <c r="K55" i="2"/>
  <c r="K60" i="2"/>
  <c r="K64" i="2"/>
  <c r="K68" i="2"/>
  <c r="K72" i="2"/>
  <c r="K76" i="2"/>
  <c r="K80" i="2"/>
  <c r="K84" i="2"/>
  <c r="K88" i="2"/>
  <c r="K92" i="2"/>
  <c r="K96" i="2"/>
  <c r="K100" i="2"/>
  <c r="K104" i="2"/>
  <c r="K108" i="2"/>
  <c r="K112" i="2"/>
  <c r="K116" i="2"/>
  <c r="K120" i="2"/>
  <c r="K124" i="2"/>
  <c r="K128" i="2"/>
  <c r="K132" i="2"/>
  <c r="K137" i="2"/>
  <c r="N142" i="2"/>
  <c r="K148" i="2"/>
  <c r="K158" i="2"/>
  <c r="K174" i="2"/>
  <c r="K190" i="2"/>
  <c r="L22" i="2"/>
  <c r="L54" i="2"/>
  <c r="L87" i="2"/>
  <c r="L119" i="2"/>
  <c r="L151" i="2"/>
  <c r="L183" i="2"/>
  <c r="M22" i="2"/>
  <c r="M54" i="2"/>
  <c r="M103" i="2"/>
  <c r="K140" i="2"/>
  <c r="K145" i="2"/>
  <c r="K152" i="2"/>
  <c r="K166" i="2"/>
  <c r="K182" i="2"/>
  <c r="L6" i="2"/>
  <c r="L38" i="2"/>
  <c r="L71" i="2"/>
  <c r="L103" i="2"/>
  <c r="L135" i="2"/>
  <c r="L167" i="2"/>
  <c r="M6" i="2"/>
  <c r="M38" i="2"/>
  <c r="N5" i="2"/>
  <c r="N9" i="2"/>
  <c r="N17" i="2"/>
  <c r="N25" i="2"/>
  <c r="N33" i="2"/>
  <c r="N37" i="2"/>
  <c r="N45" i="2"/>
  <c r="N53" i="2"/>
  <c r="N62" i="2"/>
  <c r="N70" i="2"/>
  <c r="N78" i="2"/>
  <c r="N86" i="2"/>
  <c r="N94" i="2"/>
  <c r="N102" i="2"/>
  <c r="N110" i="2"/>
  <c r="N118" i="2"/>
  <c r="N126" i="2"/>
  <c r="K135" i="2"/>
  <c r="K146" i="2"/>
  <c r="K168" i="2"/>
  <c r="L10" i="2"/>
  <c r="L75" i="2"/>
  <c r="L139" i="2"/>
  <c r="M10" i="2"/>
  <c r="N4" i="2"/>
  <c r="N6" i="2"/>
  <c r="N8" i="2"/>
  <c r="N11" i="2"/>
  <c r="N15" i="2"/>
  <c r="N19" i="2"/>
  <c r="N23" i="2"/>
  <c r="N27" i="2"/>
  <c r="N31" i="2"/>
  <c r="N35" i="2"/>
  <c r="N39" i="2"/>
  <c r="N43" i="2"/>
  <c r="N47" i="2"/>
  <c r="N51" i="2"/>
  <c r="N55" i="2"/>
  <c r="N60" i="2"/>
  <c r="N64" i="2"/>
  <c r="N68" i="2"/>
  <c r="N72" i="2"/>
  <c r="N76" i="2"/>
  <c r="N80" i="2"/>
  <c r="N84" i="2"/>
  <c r="N88" i="2"/>
  <c r="N92" i="2"/>
  <c r="N96" i="2"/>
  <c r="N100" i="2"/>
  <c r="N104" i="2"/>
  <c r="N108" i="2"/>
  <c r="N112" i="2"/>
  <c r="N116" i="2"/>
  <c r="N120" i="2"/>
  <c r="N124" i="2"/>
  <c r="N128" i="2"/>
  <c r="N132" i="2"/>
  <c r="K138" i="2"/>
  <c r="K143" i="2"/>
  <c r="K149" i="2"/>
  <c r="K160" i="2"/>
  <c r="K176" i="2"/>
  <c r="K192" i="2"/>
  <c r="L26" i="2"/>
  <c r="L58" i="2"/>
  <c r="L91" i="2"/>
  <c r="L123" i="2"/>
  <c r="L155" i="2"/>
  <c r="L187" i="2"/>
  <c r="M26" i="2"/>
  <c r="M58" i="2"/>
  <c r="M107" i="2"/>
  <c r="M75" i="2"/>
  <c r="M71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N50" i="2"/>
  <c r="N52" i="2"/>
  <c r="N54" i="2"/>
  <c r="N56" i="2"/>
  <c r="N58" i="2"/>
  <c r="N61" i="2"/>
  <c r="N63" i="2"/>
  <c r="N65" i="2"/>
  <c r="N67" i="2"/>
  <c r="N69" i="2"/>
  <c r="N71" i="2"/>
  <c r="N73" i="2"/>
  <c r="N75" i="2"/>
  <c r="N77" i="2"/>
  <c r="N79" i="2"/>
  <c r="N81" i="2"/>
  <c r="N83" i="2"/>
  <c r="N85" i="2"/>
  <c r="N87" i="2"/>
  <c r="N89" i="2"/>
  <c r="N91" i="2"/>
  <c r="N93" i="2"/>
  <c r="N95" i="2"/>
  <c r="N97" i="2"/>
  <c r="N99" i="2"/>
  <c r="N101" i="2"/>
  <c r="N103" i="2"/>
  <c r="N105" i="2"/>
  <c r="N107" i="2"/>
  <c r="N109" i="2"/>
  <c r="N111" i="2"/>
  <c r="N113" i="2"/>
  <c r="N115" i="2"/>
  <c r="N117" i="2"/>
  <c r="N119" i="2"/>
  <c r="N121" i="2"/>
  <c r="N123" i="2"/>
  <c r="N125" i="2"/>
  <c r="N127" i="2"/>
  <c r="N129" i="2"/>
  <c r="N131" i="2"/>
  <c r="K134" i="2"/>
  <c r="N136" i="2"/>
  <c r="K139" i="2"/>
  <c r="K142" i="2"/>
  <c r="N144" i="2"/>
  <c r="K147" i="2"/>
  <c r="K151" i="2"/>
  <c r="K156" i="2"/>
  <c r="K164" i="2"/>
  <c r="K172" i="2"/>
  <c r="K180" i="2"/>
  <c r="K188" i="2"/>
  <c r="K196" i="2"/>
  <c r="L18" i="2"/>
  <c r="L34" i="2"/>
  <c r="L50" i="2"/>
  <c r="L67" i="2"/>
  <c r="L83" i="2"/>
  <c r="L99" i="2"/>
  <c r="L115" i="2"/>
  <c r="L131" i="2"/>
  <c r="L147" i="2"/>
  <c r="L163" i="2"/>
  <c r="L179" i="2"/>
  <c r="L195" i="2"/>
  <c r="M18" i="2"/>
  <c r="M34" i="2"/>
  <c r="M50" i="2"/>
  <c r="M67" i="2"/>
  <c r="M83" i="2"/>
  <c r="K10" i="2"/>
  <c r="K12" i="2"/>
  <c r="K14" i="2"/>
  <c r="K16" i="2"/>
  <c r="K18" i="2"/>
  <c r="K20" i="2"/>
  <c r="K22" i="2"/>
  <c r="K24" i="2"/>
  <c r="K26" i="2"/>
  <c r="K28" i="2"/>
  <c r="K30" i="2"/>
  <c r="K32" i="2"/>
  <c r="K34" i="2"/>
  <c r="K36" i="2"/>
  <c r="K38" i="2"/>
  <c r="K40" i="2"/>
  <c r="K42" i="2"/>
  <c r="K44" i="2"/>
  <c r="K46" i="2"/>
  <c r="K48" i="2"/>
  <c r="K50" i="2"/>
  <c r="K52" i="2"/>
  <c r="K54" i="2"/>
  <c r="K56" i="2"/>
  <c r="K58" i="2"/>
  <c r="K61" i="2"/>
  <c r="K63" i="2"/>
  <c r="K65" i="2"/>
  <c r="K67" i="2"/>
  <c r="K69" i="2"/>
  <c r="K71" i="2"/>
  <c r="K73" i="2"/>
  <c r="K75" i="2"/>
  <c r="K77" i="2"/>
  <c r="K79" i="2"/>
  <c r="K81" i="2"/>
  <c r="K83" i="2"/>
  <c r="K85" i="2"/>
  <c r="K87" i="2"/>
  <c r="K89" i="2"/>
  <c r="K91" i="2"/>
  <c r="K93" i="2"/>
  <c r="K95" i="2"/>
  <c r="K97" i="2"/>
  <c r="K99" i="2"/>
  <c r="K101" i="2"/>
  <c r="K103" i="2"/>
  <c r="K105" i="2"/>
  <c r="K107" i="2"/>
  <c r="K109" i="2"/>
  <c r="K111" i="2"/>
  <c r="K113" i="2"/>
  <c r="K115" i="2"/>
  <c r="K117" i="2"/>
  <c r="K119" i="2"/>
  <c r="K121" i="2"/>
  <c r="K123" i="2"/>
  <c r="K125" i="2"/>
  <c r="K127" i="2"/>
  <c r="K129" i="2"/>
  <c r="K131" i="2"/>
  <c r="K133" i="2"/>
  <c r="K136" i="2"/>
  <c r="N138" i="2"/>
  <c r="K141" i="2"/>
  <c r="K144" i="2"/>
  <c r="N146" i="2"/>
  <c r="K150" i="2"/>
  <c r="K154" i="2"/>
  <c r="K162" i="2"/>
  <c r="K170" i="2"/>
  <c r="K178" i="2"/>
  <c r="K186" i="2"/>
  <c r="K194" i="2"/>
  <c r="L14" i="2"/>
  <c r="L30" i="2"/>
  <c r="L46" i="2"/>
  <c r="L63" i="2"/>
  <c r="L79" i="2"/>
  <c r="L95" i="2"/>
  <c r="L111" i="2"/>
  <c r="L127" i="2"/>
  <c r="L143" i="2"/>
  <c r="L159" i="2"/>
  <c r="L175" i="2"/>
  <c r="L191" i="2"/>
  <c r="M14" i="2"/>
  <c r="M30" i="2"/>
  <c r="M46" i="2"/>
  <c r="M63" i="2"/>
  <c r="M79" i="2"/>
  <c r="M91" i="2"/>
  <c r="M115" i="2"/>
  <c r="M99" i="2"/>
  <c r="M95" i="2"/>
  <c r="M131" i="2"/>
  <c r="M163" i="2"/>
  <c r="M123" i="2"/>
  <c r="M147" i="2"/>
  <c r="M119" i="2"/>
  <c r="M143" i="2"/>
  <c r="M111" i="2"/>
  <c r="M127" i="2"/>
  <c r="M139" i="2"/>
  <c r="M167" i="2"/>
  <c r="M135" i="2"/>
  <c r="M151" i="2"/>
  <c r="M159" i="2"/>
  <c r="M175" i="2"/>
  <c r="M155" i="2"/>
  <c r="M171" i="2"/>
  <c r="M194" i="2"/>
  <c r="N133" i="2"/>
  <c r="N135" i="2"/>
  <c r="N137" i="2"/>
  <c r="N139" i="2"/>
  <c r="N141" i="2"/>
  <c r="N143" i="2"/>
  <c r="N145" i="2"/>
  <c r="N147" i="2"/>
  <c r="N149" i="2"/>
  <c r="N151" i="2"/>
  <c r="N153" i="2"/>
  <c r="N155" i="2"/>
  <c r="N157" i="2"/>
  <c r="N159" i="2"/>
  <c r="N161" i="2"/>
  <c r="N163" i="2"/>
  <c r="N165" i="2"/>
  <c r="N167" i="2"/>
  <c r="N169" i="2"/>
  <c r="N171" i="2"/>
  <c r="N173" i="2"/>
  <c r="N175" i="2"/>
  <c r="N177" i="2"/>
  <c r="N179" i="2"/>
  <c r="N181" i="2"/>
  <c r="N183" i="2"/>
  <c r="N185" i="2"/>
  <c r="N187" i="2"/>
  <c r="N189" i="2"/>
  <c r="N191" i="2"/>
  <c r="N193" i="2"/>
  <c r="N195" i="2"/>
  <c r="L5" i="2"/>
  <c r="L9" i="2"/>
  <c r="L13" i="2"/>
  <c r="L17" i="2"/>
  <c r="L21" i="2"/>
  <c r="L25" i="2"/>
  <c r="L29" i="2"/>
  <c r="L33" i="2"/>
  <c r="L37" i="2"/>
  <c r="L41" i="2"/>
  <c r="L45" i="2"/>
  <c r="L49" i="2"/>
  <c r="L53" i="2"/>
  <c r="L57" i="2"/>
  <c r="L62" i="2"/>
  <c r="L66" i="2"/>
  <c r="L70" i="2"/>
  <c r="L74" i="2"/>
  <c r="L78" i="2"/>
  <c r="L82" i="2"/>
  <c r="L86" i="2"/>
  <c r="L90" i="2"/>
  <c r="L94" i="2"/>
  <c r="L98" i="2"/>
  <c r="L102" i="2"/>
  <c r="L106" i="2"/>
  <c r="L110" i="2"/>
  <c r="L114" i="2"/>
  <c r="L118" i="2"/>
  <c r="L122" i="2"/>
  <c r="L126" i="2"/>
  <c r="L130" i="2"/>
  <c r="L134" i="2"/>
  <c r="L138" i="2"/>
  <c r="L142" i="2"/>
  <c r="L146" i="2"/>
  <c r="L150" i="2"/>
  <c r="L154" i="2"/>
  <c r="L158" i="2"/>
  <c r="L162" i="2"/>
  <c r="L166" i="2"/>
  <c r="L170" i="2"/>
  <c r="L174" i="2"/>
  <c r="L178" i="2"/>
  <c r="L182" i="2"/>
  <c r="L186" i="2"/>
  <c r="L190" i="2"/>
  <c r="L194" i="2"/>
  <c r="M5" i="2"/>
  <c r="M9" i="2"/>
  <c r="M13" i="2"/>
  <c r="M17" i="2"/>
  <c r="M21" i="2"/>
  <c r="M25" i="2"/>
  <c r="M29" i="2"/>
  <c r="M33" i="2"/>
  <c r="M37" i="2"/>
  <c r="M41" i="2"/>
  <c r="M45" i="2"/>
  <c r="M49" i="2"/>
  <c r="M53" i="2"/>
  <c r="M57" i="2"/>
  <c r="M62" i="2"/>
  <c r="M66" i="2"/>
  <c r="M70" i="2"/>
  <c r="M74" i="2"/>
  <c r="M78" i="2"/>
  <c r="M82" i="2"/>
  <c r="M86" i="2"/>
  <c r="M90" i="2"/>
  <c r="M94" i="2"/>
  <c r="M98" i="2"/>
  <c r="M102" i="2"/>
  <c r="M106" i="2"/>
  <c r="M110" i="2"/>
  <c r="M114" i="2"/>
  <c r="M118" i="2"/>
  <c r="M122" i="2"/>
  <c r="M126" i="2"/>
  <c r="M130" i="2"/>
  <c r="M134" i="2"/>
  <c r="M138" i="2"/>
  <c r="M142" i="2"/>
  <c r="M146" i="2"/>
  <c r="M150" i="2"/>
  <c r="M154" i="2"/>
  <c r="M158" i="2"/>
  <c r="M162" i="2"/>
  <c r="M166" i="2"/>
  <c r="M170" i="2"/>
  <c r="M174" i="2"/>
  <c r="M181" i="2"/>
  <c r="K155" i="2"/>
  <c r="K157" i="2"/>
  <c r="K159" i="2"/>
  <c r="K161" i="2"/>
  <c r="K163" i="2"/>
  <c r="K165" i="2"/>
  <c r="K167" i="2"/>
  <c r="K169" i="2"/>
  <c r="K171" i="2"/>
  <c r="K173" i="2"/>
  <c r="K175" i="2"/>
  <c r="K177" i="2"/>
  <c r="K179" i="2"/>
  <c r="K181" i="2"/>
  <c r="K183" i="2"/>
  <c r="K185" i="2"/>
  <c r="K187" i="2"/>
  <c r="K189" i="2"/>
  <c r="K191" i="2"/>
  <c r="K193" i="2"/>
  <c r="K195" i="2"/>
  <c r="L4" i="2"/>
  <c r="L8" i="2"/>
  <c r="L12" i="2"/>
  <c r="L16" i="2"/>
  <c r="L20" i="2"/>
  <c r="L24" i="2"/>
  <c r="L28" i="2"/>
  <c r="L32" i="2"/>
  <c r="L36" i="2"/>
  <c r="L40" i="2"/>
  <c r="L44" i="2"/>
  <c r="L48" i="2"/>
  <c r="L52" i="2"/>
  <c r="L56" i="2"/>
  <c r="L61" i="2"/>
  <c r="L65" i="2"/>
  <c r="L69" i="2"/>
  <c r="L73" i="2"/>
  <c r="L77" i="2"/>
  <c r="L81" i="2"/>
  <c r="L85" i="2"/>
  <c r="L89" i="2"/>
  <c r="L93" i="2"/>
  <c r="L97" i="2"/>
  <c r="L101" i="2"/>
  <c r="L105" i="2"/>
  <c r="L109" i="2"/>
  <c r="L113" i="2"/>
  <c r="L117" i="2"/>
  <c r="L121" i="2"/>
  <c r="L125" i="2"/>
  <c r="L129" i="2"/>
  <c r="L133" i="2"/>
  <c r="L137" i="2"/>
  <c r="L141" i="2"/>
  <c r="L145" i="2"/>
  <c r="L149" i="2"/>
  <c r="L153" i="2"/>
  <c r="L157" i="2"/>
  <c r="L161" i="2"/>
  <c r="L165" i="2"/>
  <c r="L169" i="2"/>
  <c r="L173" i="2"/>
  <c r="L177" i="2"/>
  <c r="L181" i="2"/>
  <c r="L185" i="2"/>
  <c r="L189" i="2"/>
  <c r="L193" i="2"/>
  <c r="M4" i="2"/>
  <c r="M8" i="2"/>
  <c r="M12" i="2"/>
  <c r="M16" i="2"/>
  <c r="M20" i="2"/>
  <c r="M24" i="2"/>
  <c r="M28" i="2"/>
  <c r="M32" i="2"/>
  <c r="M36" i="2"/>
  <c r="M40" i="2"/>
  <c r="M44" i="2"/>
  <c r="M48" i="2"/>
  <c r="M52" i="2"/>
  <c r="M56" i="2"/>
  <c r="M61" i="2"/>
  <c r="M65" i="2"/>
  <c r="M69" i="2"/>
  <c r="M73" i="2"/>
  <c r="M77" i="2"/>
  <c r="M81" i="2"/>
  <c r="M85" i="2"/>
  <c r="M89" i="2"/>
  <c r="M93" i="2"/>
  <c r="M97" i="2"/>
  <c r="M101" i="2"/>
  <c r="M105" i="2"/>
  <c r="M109" i="2"/>
  <c r="M113" i="2"/>
  <c r="M117" i="2"/>
  <c r="M121" i="2"/>
  <c r="M125" i="2"/>
  <c r="M129" i="2"/>
  <c r="M133" i="2"/>
  <c r="M137" i="2"/>
  <c r="M141" i="2"/>
  <c r="M145" i="2"/>
  <c r="M149" i="2"/>
  <c r="M153" i="2"/>
  <c r="M157" i="2"/>
  <c r="M161" i="2"/>
  <c r="M165" i="2"/>
  <c r="M169" i="2"/>
  <c r="M173" i="2"/>
  <c r="M177" i="2"/>
  <c r="N148" i="2"/>
  <c r="N150" i="2"/>
  <c r="N152" i="2"/>
  <c r="N154" i="2"/>
  <c r="N156" i="2"/>
  <c r="N158" i="2"/>
  <c r="N160" i="2"/>
  <c r="N162" i="2"/>
  <c r="N164" i="2"/>
  <c r="N166" i="2"/>
  <c r="N168" i="2"/>
  <c r="N170" i="2"/>
  <c r="N172" i="2"/>
  <c r="N174" i="2"/>
  <c r="I174" i="2" s="1"/>
  <c r="N176" i="2"/>
  <c r="N178" i="2"/>
  <c r="N180" i="2"/>
  <c r="N182" i="2"/>
  <c r="N184" i="2"/>
  <c r="N186" i="2"/>
  <c r="N188" i="2"/>
  <c r="N190" i="2"/>
  <c r="N192" i="2"/>
  <c r="N194" i="2"/>
  <c r="N196" i="2"/>
  <c r="L7" i="2"/>
  <c r="L11" i="2"/>
  <c r="L15" i="2"/>
  <c r="L19" i="2"/>
  <c r="L23" i="2"/>
  <c r="L27" i="2"/>
  <c r="L31" i="2"/>
  <c r="L35" i="2"/>
  <c r="L39" i="2"/>
  <c r="L43" i="2"/>
  <c r="L47" i="2"/>
  <c r="L51" i="2"/>
  <c r="L55" i="2"/>
  <c r="L60" i="2"/>
  <c r="L64" i="2"/>
  <c r="L68" i="2"/>
  <c r="L72" i="2"/>
  <c r="L76" i="2"/>
  <c r="L80" i="2"/>
  <c r="L84" i="2"/>
  <c r="L88" i="2"/>
  <c r="L92" i="2"/>
  <c r="L96" i="2"/>
  <c r="L100" i="2"/>
  <c r="L104" i="2"/>
  <c r="L108" i="2"/>
  <c r="L112" i="2"/>
  <c r="L116" i="2"/>
  <c r="L120" i="2"/>
  <c r="L124" i="2"/>
  <c r="L128" i="2"/>
  <c r="L132" i="2"/>
  <c r="L136" i="2"/>
  <c r="L140" i="2"/>
  <c r="L144" i="2"/>
  <c r="L148" i="2"/>
  <c r="L152" i="2"/>
  <c r="L156" i="2"/>
  <c r="L160" i="2"/>
  <c r="L164" i="2"/>
  <c r="L168" i="2"/>
  <c r="L172" i="2"/>
  <c r="L176" i="2"/>
  <c r="L180" i="2"/>
  <c r="L184" i="2"/>
  <c r="L188" i="2"/>
  <c r="L192" i="2"/>
  <c r="L196" i="2"/>
  <c r="M7" i="2"/>
  <c r="M11" i="2"/>
  <c r="M15" i="2"/>
  <c r="M19" i="2"/>
  <c r="M23" i="2"/>
  <c r="M27" i="2"/>
  <c r="M31" i="2"/>
  <c r="M35" i="2"/>
  <c r="M39" i="2"/>
  <c r="M43" i="2"/>
  <c r="M47" i="2"/>
  <c r="M51" i="2"/>
  <c r="M55" i="2"/>
  <c r="M60" i="2"/>
  <c r="M64" i="2"/>
  <c r="M68" i="2"/>
  <c r="M72" i="2"/>
  <c r="M76" i="2"/>
  <c r="M80" i="2"/>
  <c r="M84" i="2"/>
  <c r="M88" i="2"/>
  <c r="M92" i="2"/>
  <c r="M96" i="2"/>
  <c r="M100" i="2"/>
  <c r="M104" i="2"/>
  <c r="M108" i="2"/>
  <c r="M112" i="2"/>
  <c r="M116" i="2"/>
  <c r="M120" i="2"/>
  <c r="M124" i="2"/>
  <c r="M128" i="2"/>
  <c r="M132" i="2"/>
  <c r="M136" i="2"/>
  <c r="M140" i="2"/>
  <c r="M144" i="2"/>
  <c r="M148" i="2"/>
  <c r="M152" i="2"/>
  <c r="M156" i="2"/>
  <c r="M160" i="2"/>
  <c r="M164" i="2"/>
  <c r="M168" i="2"/>
  <c r="M172" i="2"/>
  <c r="M176" i="2"/>
  <c r="M180" i="2"/>
  <c r="M187" i="2"/>
  <c r="M179" i="2"/>
  <c r="M183" i="2"/>
  <c r="M178" i="2"/>
  <c r="M182" i="2"/>
  <c r="M186" i="2"/>
  <c r="M193" i="2"/>
  <c r="M185" i="2"/>
  <c r="M189" i="2"/>
  <c r="M184" i="2"/>
  <c r="M188" i="2"/>
  <c r="M192" i="2"/>
  <c r="M196" i="2"/>
  <c r="M191" i="2"/>
  <c r="M195" i="2"/>
  <c r="M190" i="2"/>
  <c r="E540" i="3"/>
  <c r="I126" i="2" l="1"/>
  <c r="I197" i="2"/>
  <c r="I134" i="2"/>
  <c r="I34" i="2"/>
  <c r="I43" i="2"/>
  <c r="I76" i="2"/>
  <c r="I19" i="2"/>
  <c r="I118" i="2"/>
  <c r="I147" i="2"/>
  <c r="I196" i="2"/>
  <c r="I106" i="2"/>
  <c r="I92" i="2"/>
  <c r="I142" i="2"/>
  <c r="I182" i="2"/>
  <c r="I187" i="2"/>
  <c r="I158" i="2"/>
  <c r="I5" i="2"/>
  <c r="I195" i="2"/>
  <c r="I186" i="2"/>
  <c r="I50" i="2"/>
  <c r="I60" i="2"/>
  <c r="I189" i="2"/>
  <c r="I127" i="2"/>
  <c r="I194" i="2"/>
  <c r="I71" i="2"/>
  <c r="I47" i="2"/>
  <c r="I7" i="2"/>
  <c r="I45" i="2"/>
  <c r="I131" i="2"/>
  <c r="I115" i="2"/>
  <c r="I107" i="2"/>
  <c r="I75" i="2"/>
  <c r="I88" i="2"/>
  <c r="I73" i="2"/>
  <c r="I52" i="2"/>
  <c r="I56" i="2"/>
  <c r="I175" i="2"/>
  <c r="I167" i="2"/>
  <c r="I104" i="2"/>
  <c r="I77" i="2"/>
  <c r="I193" i="2"/>
  <c r="I190" i="2"/>
  <c r="I184" i="2"/>
  <c r="I179" i="2"/>
  <c r="I171" i="2"/>
  <c r="I81" i="2"/>
  <c r="I16" i="2"/>
  <c r="I159" i="2"/>
  <c r="I143" i="2"/>
  <c r="I105" i="2"/>
  <c r="I123" i="2"/>
  <c r="I112" i="2"/>
  <c r="I36" i="2"/>
  <c r="I89" i="2"/>
  <c r="I25" i="2"/>
  <c r="I84" i="2"/>
  <c r="I20" i="2"/>
  <c r="I49" i="2"/>
  <c r="I117" i="2"/>
  <c r="I64" i="2"/>
  <c r="I151" i="2"/>
  <c r="I139" i="2"/>
  <c r="I9" i="2"/>
  <c r="I109" i="2"/>
  <c r="I69" i="2"/>
  <c r="I54" i="2"/>
  <c r="I99" i="2"/>
  <c r="I74" i="2"/>
  <c r="I8" i="2"/>
  <c r="I135" i="2"/>
  <c r="I113" i="2"/>
  <c r="I15" i="2"/>
  <c r="I192" i="2"/>
  <c r="I185" i="2"/>
  <c r="I178" i="2"/>
  <c r="I180" i="2"/>
  <c r="I39" i="2"/>
  <c r="I163" i="2"/>
  <c r="I155" i="2"/>
  <c r="I166" i="2"/>
  <c r="I191" i="2"/>
  <c r="I188" i="2"/>
  <c r="I183" i="2"/>
  <c r="I68" i="2"/>
  <c r="I79" i="2"/>
  <c r="I98" i="2"/>
  <c r="I11" i="2"/>
  <c r="I10" i="2"/>
  <c r="I87" i="2"/>
  <c r="I23" i="2"/>
  <c r="I97" i="2"/>
  <c r="I33" i="2"/>
  <c r="I119" i="2"/>
  <c r="I24" i="2"/>
  <c r="I53" i="2"/>
  <c r="I14" i="2"/>
  <c r="I103" i="2"/>
  <c r="I93" i="2"/>
  <c r="I55" i="2"/>
  <c r="I66" i="2"/>
  <c r="I83" i="2"/>
  <c r="I37" i="2"/>
  <c r="I28" i="2"/>
  <c r="I116" i="2"/>
  <c r="I61" i="2"/>
  <c r="I100" i="2"/>
  <c r="I38" i="2"/>
  <c r="I90" i="2"/>
  <c r="I35" i="2"/>
  <c r="I22" i="2"/>
  <c r="I18" i="2"/>
  <c r="I44" i="2"/>
  <c r="I102" i="2"/>
  <c r="I17" i="2"/>
  <c r="I108" i="2"/>
  <c r="I82" i="2"/>
  <c r="I40" i="2"/>
  <c r="I13" i="2"/>
  <c r="I86" i="2"/>
  <c r="I30" i="2"/>
  <c r="I96" i="2"/>
  <c r="I114" i="2"/>
  <c r="I41" i="2"/>
  <c r="I31" i="2"/>
  <c r="I72" i="2"/>
  <c r="I70" i="2"/>
  <c r="I12" i="2"/>
  <c r="I91" i="2"/>
  <c r="I42" i="2"/>
  <c r="I4" i="2"/>
  <c r="I164" i="2"/>
  <c r="I148" i="2"/>
  <c r="I132" i="2"/>
  <c r="I63" i="2"/>
  <c r="I65" i="2"/>
  <c r="I80" i="2"/>
  <c r="I46" i="2"/>
  <c r="I153" i="2"/>
  <c r="I137" i="2"/>
  <c r="I121" i="2"/>
  <c r="I62" i="2"/>
  <c r="I120" i="2"/>
  <c r="I168" i="2"/>
  <c r="I152" i="2"/>
  <c r="I136" i="2"/>
  <c r="I58" i="2"/>
  <c r="I21" i="2"/>
  <c r="I67" i="2"/>
  <c r="I26" i="2"/>
  <c r="I141" i="2"/>
  <c r="I125" i="2"/>
  <c r="I95" i="2"/>
  <c r="I162" i="2"/>
  <c r="I146" i="2"/>
  <c r="I130" i="2"/>
  <c r="I57" i="2"/>
  <c r="I172" i="2"/>
  <c r="I156" i="2"/>
  <c r="I140" i="2"/>
  <c r="I124" i="2"/>
  <c r="I78" i="2"/>
  <c r="I32" i="2"/>
  <c r="I94" i="2"/>
  <c r="I145" i="2"/>
  <c r="I129" i="2"/>
  <c r="I48" i="2"/>
  <c r="I51" i="2"/>
  <c r="I150" i="2"/>
  <c r="I27" i="2"/>
  <c r="I176" i="2"/>
  <c r="I160" i="2"/>
  <c r="I144" i="2"/>
  <c r="I128" i="2"/>
  <c r="I29" i="2"/>
  <c r="I110" i="2"/>
  <c r="I6" i="2"/>
  <c r="I149" i="2"/>
  <c r="I133" i="2"/>
  <c r="I85" i="2"/>
  <c r="I111" i="2"/>
  <c r="I170" i="2"/>
  <c r="I154" i="2"/>
  <c r="I138" i="2"/>
  <c r="I122" i="2"/>
  <c r="I101" i="2"/>
  <c r="I177" i="2"/>
  <c r="I169" i="2"/>
  <c r="I161" i="2"/>
  <c r="I181" i="2"/>
  <c r="I173" i="2"/>
  <c r="I165" i="2"/>
  <c r="I157" i="2"/>
  <c r="K883" i="3"/>
  <c r="K882" i="3"/>
  <c r="K881" i="3"/>
  <c r="H883" i="3"/>
  <c r="H882" i="3"/>
  <c r="H881" i="3"/>
  <c r="E883" i="3"/>
  <c r="E882" i="3"/>
  <c r="E881" i="3"/>
  <c r="B883" i="3"/>
  <c r="B882" i="3"/>
  <c r="B881" i="3"/>
  <c r="K864" i="3"/>
  <c r="K863" i="3"/>
  <c r="K862" i="3"/>
  <c r="H864" i="3"/>
  <c r="H863" i="3"/>
  <c r="H862" i="3"/>
  <c r="E864" i="3"/>
  <c r="E863" i="3"/>
  <c r="E862" i="3"/>
  <c r="B864" i="3"/>
  <c r="B863" i="3"/>
  <c r="B862" i="3"/>
  <c r="K843" i="3"/>
  <c r="K842" i="3"/>
  <c r="K841" i="3"/>
  <c r="H843" i="3"/>
  <c r="H842" i="3"/>
  <c r="H841" i="3"/>
  <c r="E843" i="3"/>
  <c r="E842" i="3"/>
  <c r="E841" i="3"/>
  <c r="B843" i="3"/>
  <c r="B842" i="3"/>
  <c r="B841" i="3"/>
  <c r="K824" i="3"/>
  <c r="K823" i="3"/>
  <c r="K822" i="3"/>
  <c r="H824" i="3"/>
  <c r="H823" i="3"/>
  <c r="H822" i="3"/>
  <c r="E824" i="3"/>
  <c r="E823" i="3"/>
  <c r="E822" i="3"/>
  <c r="B824" i="3"/>
  <c r="B823" i="3"/>
  <c r="B822" i="3"/>
  <c r="K805" i="3"/>
  <c r="K804" i="3"/>
  <c r="K803" i="3"/>
  <c r="H805" i="3"/>
  <c r="H804" i="3"/>
  <c r="H803" i="3"/>
  <c r="E805" i="3"/>
  <c r="E804" i="3"/>
  <c r="E803" i="3"/>
  <c r="B805" i="3"/>
  <c r="B804" i="3"/>
  <c r="B803" i="3"/>
  <c r="K786" i="3"/>
  <c r="K785" i="3"/>
  <c r="K784" i="3"/>
  <c r="H786" i="3"/>
  <c r="H785" i="3"/>
  <c r="H784" i="3"/>
  <c r="E786" i="3"/>
  <c r="E785" i="3"/>
  <c r="E784" i="3"/>
  <c r="B786" i="3"/>
  <c r="B785" i="3"/>
  <c r="B784" i="3"/>
  <c r="K766" i="3"/>
  <c r="K765" i="3"/>
  <c r="K764" i="3"/>
  <c r="H766" i="3"/>
  <c r="H765" i="3"/>
  <c r="H764" i="3"/>
  <c r="E766" i="3"/>
  <c r="E765" i="3"/>
  <c r="E764" i="3"/>
  <c r="B766" i="3"/>
  <c r="B765" i="3"/>
  <c r="B764" i="3"/>
  <c r="K747" i="3"/>
  <c r="K746" i="3"/>
  <c r="K745" i="3"/>
  <c r="H747" i="3"/>
  <c r="H746" i="3"/>
  <c r="H745" i="3"/>
  <c r="E747" i="3"/>
  <c r="E746" i="3"/>
  <c r="E745" i="3"/>
  <c r="B747" i="3"/>
  <c r="B746" i="3"/>
  <c r="B745" i="3"/>
  <c r="K728" i="3"/>
  <c r="K727" i="3"/>
  <c r="K726" i="3"/>
  <c r="H728" i="3"/>
  <c r="H727" i="3"/>
  <c r="H726" i="3"/>
  <c r="E728" i="3"/>
  <c r="E727" i="3"/>
  <c r="E726" i="3"/>
  <c r="B728" i="3"/>
  <c r="B727" i="3"/>
  <c r="B726" i="3"/>
  <c r="K709" i="3"/>
  <c r="K708" i="3"/>
  <c r="K707" i="3"/>
  <c r="H709" i="3"/>
  <c r="H708" i="3"/>
  <c r="H707" i="3"/>
  <c r="E709" i="3"/>
  <c r="E708" i="3"/>
  <c r="E707" i="3"/>
  <c r="B709" i="3"/>
  <c r="B708" i="3"/>
  <c r="B707" i="3"/>
  <c r="K689" i="3"/>
  <c r="K688" i="3"/>
  <c r="K687" i="3"/>
  <c r="H689" i="3"/>
  <c r="H688" i="3"/>
  <c r="H687" i="3"/>
  <c r="E689" i="3"/>
  <c r="E688" i="3"/>
  <c r="E687" i="3"/>
  <c r="B689" i="3"/>
  <c r="B688" i="3"/>
  <c r="B687" i="3"/>
  <c r="K670" i="3"/>
  <c r="K669" i="3"/>
  <c r="K668" i="3"/>
  <c r="H670" i="3"/>
  <c r="H669" i="3"/>
  <c r="H668" i="3"/>
  <c r="E670" i="3"/>
  <c r="E669" i="3"/>
  <c r="E668" i="3"/>
  <c r="B668" i="3"/>
  <c r="B670" i="3"/>
  <c r="B669" i="3"/>
  <c r="K880" i="3"/>
  <c r="K861" i="3"/>
  <c r="K840" i="3"/>
  <c r="K821" i="3"/>
  <c r="K802" i="3"/>
  <c r="K783" i="3"/>
  <c r="K763" i="3"/>
  <c r="K744" i="3"/>
  <c r="K725" i="3"/>
  <c r="K706" i="3"/>
  <c r="K686" i="3"/>
  <c r="K667" i="3"/>
  <c r="I880" i="3"/>
  <c r="I861" i="3"/>
  <c r="I840" i="3"/>
  <c r="I821" i="3"/>
  <c r="I802" i="3"/>
  <c r="I783" i="3"/>
  <c r="I763" i="3"/>
  <c r="I744" i="3"/>
  <c r="I725" i="3"/>
  <c r="I706" i="3"/>
  <c r="I686" i="3"/>
  <c r="I667" i="3"/>
  <c r="L880" i="3"/>
  <c r="L861" i="3"/>
  <c r="L840" i="3"/>
  <c r="L821" i="3"/>
  <c r="D880" i="3"/>
  <c r="D861" i="3"/>
  <c r="D840" i="3"/>
  <c r="D821" i="3"/>
  <c r="D802" i="3"/>
  <c r="D783" i="3"/>
  <c r="D763" i="3"/>
  <c r="D744" i="3"/>
  <c r="D725" i="3"/>
  <c r="D706" i="3"/>
  <c r="D686" i="3"/>
  <c r="D667" i="3"/>
  <c r="B744" i="3"/>
  <c r="B667" i="3" l="1"/>
  <c r="L667" i="3"/>
  <c r="D630" i="3"/>
  <c r="B861" i="3"/>
  <c r="B880" i="3"/>
  <c r="B840" i="3"/>
  <c r="B821" i="3"/>
  <c r="A68" i="2" l="1"/>
  <c r="A100" i="2"/>
  <c r="A9" i="2"/>
  <c r="A22" i="2"/>
  <c r="A17" i="2"/>
  <c r="A13" i="2"/>
  <c r="A64" i="2"/>
  <c r="A114" i="2"/>
  <c r="A70" i="2"/>
  <c r="A4" i="2"/>
  <c r="C196" i="2"/>
  <c r="B196" i="2"/>
  <c r="A196" i="2"/>
  <c r="C195" i="2"/>
  <c r="B195" i="2"/>
  <c r="A195" i="2"/>
  <c r="C194" i="2"/>
  <c r="B194" i="2"/>
  <c r="A194" i="2"/>
  <c r="C193" i="2"/>
  <c r="B193" i="2"/>
  <c r="A193" i="2"/>
  <c r="C192" i="2"/>
  <c r="B192" i="2"/>
  <c r="A192" i="2"/>
  <c r="C191" i="2"/>
  <c r="B191" i="2"/>
  <c r="A191" i="2"/>
  <c r="C190" i="2"/>
  <c r="B190" i="2"/>
  <c r="A190" i="2"/>
  <c r="C189" i="2"/>
  <c r="B189" i="2"/>
  <c r="A189" i="2"/>
  <c r="C188" i="2"/>
  <c r="B188" i="2"/>
  <c r="A188" i="2"/>
  <c r="C187" i="2"/>
  <c r="B187" i="2"/>
  <c r="A187" i="2"/>
  <c r="C186" i="2"/>
  <c r="B186" i="2"/>
  <c r="A186" i="2"/>
  <c r="C185" i="2"/>
  <c r="B185" i="2"/>
  <c r="A185" i="2"/>
  <c r="C184" i="2"/>
  <c r="B184" i="2"/>
  <c r="A184" i="2"/>
  <c r="C183" i="2"/>
  <c r="B183" i="2"/>
  <c r="A183" i="2"/>
  <c r="C182" i="2"/>
  <c r="B182" i="2"/>
  <c r="A182" i="2"/>
  <c r="C181" i="2"/>
  <c r="B181" i="2"/>
  <c r="A181" i="2"/>
  <c r="L802" i="3" l="1"/>
  <c r="B686" i="3"/>
  <c r="L686" i="3"/>
  <c r="D649" i="3"/>
  <c r="L783" i="3"/>
  <c r="L763" i="3"/>
  <c r="L744" i="3"/>
  <c r="B802" i="3"/>
  <c r="B783" i="3"/>
  <c r="B763" i="3"/>
  <c r="L725" i="3"/>
  <c r="L706" i="3"/>
  <c r="B725" i="3"/>
  <c r="B706" i="3"/>
  <c r="L649" i="3"/>
  <c r="C180" i="2"/>
  <c r="B180" i="2"/>
  <c r="A180" i="2"/>
  <c r="C179" i="2"/>
  <c r="B179" i="2"/>
  <c r="A179" i="2"/>
  <c r="C178" i="2"/>
  <c r="B178" i="2"/>
  <c r="A178" i="2"/>
  <c r="C177" i="2"/>
  <c r="B177" i="2"/>
  <c r="A177" i="2"/>
  <c r="C176" i="2"/>
  <c r="B176" i="2"/>
  <c r="A176" i="2"/>
  <c r="C175" i="2"/>
  <c r="B175" i="2"/>
  <c r="A175" i="2"/>
  <c r="C174" i="2"/>
  <c r="B174" i="2"/>
  <c r="A174" i="2"/>
  <c r="C173" i="2"/>
  <c r="B173" i="2"/>
  <c r="A173" i="2"/>
  <c r="C172" i="2"/>
  <c r="B172" i="2"/>
  <c r="A172" i="2"/>
  <c r="C171" i="2"/>
  <c r="B171" i="2"/>
  <c r="A171" i="2"/>
  <c r="C170" i="2"/>
  <c r="B170" i="2"/>
  <c r="A170" i="2"/>
  <c r="C169" i="2"/>
  <c r="B169" i="2"/>
  <c r="A169" i="2"/>
  <c r="C168" i="2"/>
  <c r="B168" i="2"/>
  <c r="A168" i="2"/>
  <c r="C167" i="2"/>
  <c r="B167" i="2"/>
  <c r="A167" i="2"/>
  <c r="C166" i="2"/>
  <c r="B166" i="2"/>
  <c r="A166" i="2"/>
  <c r="C165" i="2"/>
  <c r="B165" i="2"/>
  <c r="A165" i="2"/>
  <c r="C164" i="2"/>
  <c r="B164" i="2"/>
  <c r="A164" i="2"/>
  <c r="C163" i="2"/>
  <c r="B163" i="2"/>
  <c r="A163" i="2"/>
  <c r="C162" i="2"/>
  <c r="B162" i="2"/>
  <c r="A162" i="2"/>
  <c r="C161" i="2"/>
  <c r="B161" i="2"/>
  <c r="A161" i="2"/>
  <c r="C160" i="2"/>
  <c r="B160" i="2"/>
  <c r="A160" i="2"/>
  <c r="C159" i="2"/>
  <c r="B159" i="2"/>
  <c r="A159" i="2"/>
  <c r="C158" i="2"/>
  <c r="B158" i="2"/>
  <c r="A158" i="2"/>
  <c r="C157" i="2"/>
  <c r="B157" i="2"/>
  <c r="A157" i="2"/>
  <c r="C156" i="2"/>
  <c r="B156" i="2"/>
  <c r="A156" i="2"/>
  <c r="C155" i="2"/>
  <c r="B155" i="2"/>
  <c r="A155" i="2"/>
  <c r="C154" i="2"/>
  <c r="B154" i="2"/>
  <c r="A154" i="2"/>
  <c r="C153" i="2"/>
  <c r="B153" i="2"/>
  <c r="A153" i="2"/>
  <c r="C152" i="2"/>
  <c r="B152" i="2"/>
  <c r="A152" i="2"/>
  <c r="C151" i="2"/>
  <c r="B151" i="2"/>
  <c r="A151" i="2"/>
  <c r="C150" i="2"/>
  <c r="B150" i="2"/>
  <c r="A150" i="2"/>
  <c r="C149" i="2"/>
  <c r="B149" i="2"/>
  <c r="A149" i="2"/>
  <c r="L630" i="3" l="1"/>
  <c r="L612" i="3"/>
  <c r="L593" i="3"/>
  <c r="L575" i="3"/>
  <c r="L556" i="3"/>
  <c r="L538" i="3"/>
  <c r="L519" i="3"/>
  <c r="L501" i="3"/>
  <c r="L482" i="3"/>
  <c r="L464" i="3"/>
  <c r="L445" i="3"/>
  <c r="L427" i="3"/>
  <c r="L408" i="3"/>
  <c r="L390" i="3"/>
  <c r="L371" i="3"/>
  <c r="L353" i="3"/>
  <c r="L334" i="3"/>
  <c r="L316" i="3"/>
  <c r="L297" i="3"/>
  <c r="L279" i="3"/>
  <c r="L260" i="3"/>
  <c r="L242" i="3"/>
  <c r="L223" i="3"/>
  <c r="L205" i="3"/>
  <c r="L186" i="3"/>
  <c r="L168" i="3"/>
  <c r="L149" i="3"/>
  <c r="L131" i="3"/>
  <c r="L112" i="3"/>
  <c r="L94" i="3"/>
  <c r="L75" i="3"/>
  <c r="L57" i="3"/>
  <c r="L38" i="3"/>
  <c r="L20" i="3"/>
  <c r="L1" i="3"/>
  <c r="E465" i="3" l="1"/>
  <c r="I38" i="3"/>
  <c r="C148" i="2"/>
  <c r="B148" i="2"/>
  <c r="A148" i="2"/>
  <c r="C147" i="2"/>
  <c r="B147" i="2"/>
  <c r="A147" i="2"/>
  <c r="C146" i="2"/>
  <c r="B146" i="2"/>
  <c r="A146" i="2"/>
  <c r="C145" i="2"/>
  <c r="B145" i="2"/>
  <c r="A145" i="2"/>
  <c r="C144" i="2"/>
  <c r="B144" i="2"/>
  <c r="A144" i="2"/>
  <c r="C143" i="2"/>
  <c r="B143" i="2"/>
  <c r="A143" i="2"/>
  <c r="C142" i="2"/>
  <c r="B142" i="2"/>
  <c r="A142" i="2"/>
  <c r="C141" i="2"/>
  <c r="B141" i="2"/>
  <c r="A141" i="2"/>
  <c r="C140" i="2"/>
  <c r="B140" i="2"/>
  <c r="A140" i="2"/>
  <c r="C139" i="2"/>
  <c r="B139" i="2"/>
  <c r="A139" i="2"/>
  <c r="C138" i="2"/>
  <c r="B138" i="2"/>
  <c r="A138" i="2"/>
  <c r="C137" i="2"/>
  <c r="B137" i="2"/>
  <c r="A137" i="2"/>
  <c r="C136" i="2"/>
  <c r="B136" i="2"/>
  <c r="A136" i="2"/>
  <c r="C135" i="2"/>
  <c r="B135" i="2"/>
  <c r="A135" i="2"/>
  <c r="C134" i="2"/>
  <c r="B134" i="2"/>
  <c r="A134" i="2"/>
  <c r="C133" i="2"/>
  <c r="B133" i="2"/>
  <c r="A133" i="2"/>
  <c r="C132" i="2"/>
  <c r="B132" i="2"/>
  <c r="A132" i="2"/>
  <c r="C131" i="2"/>
  <c r="B131" i="2"/>
  <c r="A131" i="2"/>
  <c r="C130" i="2"/>
  <c r="B130" i="2"/>
  <c r="A130" i="2"/>
  <c r="C129" i="2"/>
  <c r="B129" i="2"/>
  <c r="A129" i="2"/>
  <c r="C128" i="2"/>
  <c r="B128" i="2"/>
  <c r="A128" i="2"/>
  <c r="C127" i="2"/>
  <c r="B127" i="2"/>
  <c r="A127" i="2"/>
  <c r="C126" i="2"/>
  <c r="B126" i="2"/>
  <c r="A126" i="2"/>
  <c r="C125" i="2"/>
  <c r="B125" i="2"/>
  <c r="A125" i="2"/>
  <c r="C124" i="2"/>
  <c r="B124" i="2"/>
  <c r="A124" i="2"/>
  <c r="C123" i="2"/>
  <c r="B123" i="2"/>
  <c r="A123" i="2"/>
  <c r="C122" i="2"/>
  <c r="B122" i="2"/>
  <c r="A122" i="2"/>
  <c r="C121" i="2"/>
  <c r="B121" i="2"/>
  <c r="A121" i="2"/>
  <c r="C58" i="2"/>
  <c r="C15" i="2"/>
  <c r="B15" i="2"/>
  <c r="A15" i="2"/>
  <c r="C81" i="2"/>
  <c r="B81" i="2"/>
  <c r="A81" i="2"/>
  <c r="C85" i="2"/>
  <c r="B85" i="2"/>
  <c r="A85" i="2"/>
  <c r="C63" i="2"/>
  <c r="B63" i="2"/>
  <c r="A63" i="2"/>
  <c r="C52" i="2"/>
  <c r="B52" i="2"/>
  <c r="A52" i="2"/>
  <c r="C77" i="2"/>
  <c r="B77" i="2"/>
  <c r="A77" i="2"/>
  <c r="C48" i="2"/>
  <c r="B48" i="2"/>
  <c r="A48" i="2"/>
  <c r="C29" i="2"/>
  <c r="B29" i="2"/>
  <c r="A29" i="2"/>
  <c r="C105" i="2"/>
  <c r="B105" i="2"/>
  <c r="A105" i="2"/>
  <c r="C120" i="2"/>
  <c r="B120" i="2"/>
  <c r="A120" i="2"/>
  <c r="C95" i="2"/>
  <c r="B95" i="2"/>
  <c r="A95" i="2"/>
  <c r="C78" i="2"/>
  <c r="B78" i="2"/>
  <c r="A78" i="2"/>
  <c r="C112" i="2"/>
  <c r="B112" i="2"/>
  <c r="A112" i="2"/>
  <c r="C101" i="2"/>
  <c r="B101" i="2"/>
  <c r="A101" i="2"/>
  <c r="C62" i="2"/>
  <c r="B62" i="2"/>
  <c r="A62" i="2"/>
  <c r="C21" i="2"/>
  <c r="B21" i="2"/>
  <c r="A21" i="2"/>
  <c r="C69" i="2"/>
  <c r="B69" i="2"/>
  <c r="A69" i="2"/>
  <c r="C27" i="2"/>
  <c r="B27" i="2"/>
  <c r="A27" i="2"/>
  <c r="C65" i="2"/>
  <c r="B65" i="2"/>
  <c r="A65" i="2"/>
  <c r="C5" i="2"/>
  <c r="B5" i="2"/>
  <c r="A5" i="2"/>
  <c r="C57" i="2"/>
  <c r="B57" i="2"/>
  <c r="A57" i="2"/>
  <c r="C51" i="2"/>
  <c r="B51" i="2"/>
  <c r="A51" i="2"/>
  <c r="C110" i="2"/>
  <c r="B110" i="2"/>
  <c r="A110" i="2"/>
  <c r="C34" i="2"/>
  <c r="B34" i="2"/>
  <c r="A34" i="2"/>
  <c r="C118" i="2"/>
  <c r="B118" i="2"/>
  <c r="A118" i="2"/>
  <c r="C71" i="2"/>
  <c r="B71" i="2"/>
  <c r="A71" i="2"/>
  <c r="C32" i="2"/>
  <c r="B32" i="2"/>
  <c r="A32" i="2"/>
  <c r="C36" i="2"/>
  <c r="B36" i="2"/>
  <c r="A36" i="2"/>
  <c r="C54" i="2"/>
  <c r="B54" i="2"/>
  <c r="A54" i="2"/>
  <c r="C56" i="2"/>
  <c r="B56" i="2"/>
  <c r="A56" i="2"/>
  <c r="C67" i="2"/>
  <c r="B67" i="2"/>
  <c r="A67" i="2"/>
  <c r="C104" i="2"/>
  <c r="B104" i="2"/>
  <c r="A104" i="2"/>
  <c r="C16" i="2"/>
  <c r="B16" i="2"/>
  <c r="A16" i="2"/>
  <c r="C92" i="2"/>
  <c r="B92" i="2"/>
  <c r="A92" i="2"/>
  <c r="C80" i="2"/>
  <c r="B80" i="2"/>
  <c r="A80" i="2"/>
  <c r="C115" i="2"/>
  <c r="B115" i="2"/>
  <c r="A115" i="2"/>
  <c r="C73" i="2"/>
  <c r="B73" i="2"/>
  <c r="A73" i="2"/>
  <c r="C39" i="2"/>
  <c r="B39" i="2"/>
  <c r="A39" i="2"/>
  <c r="C6" i="2"/>
  <c r="B6" i="2"/>
  <c r="A6" i="2"/>
  <c r="C50" i="2"/>
  <c r="B50" i="2"/>
  <c r="A50" i="2"/>
  <c r="C76" i="2"/>
  <c r="B76" i="2"/>
  <c r="A76" i="2"/>
  <c r="C47" i="2"/>
  <c r="B47" i="2"/>
  <c r="A47" i="2"/>
  <c r="C94" i="2"/>
  <c r="B94" i="2"/>
  <c r="A94" i="2"/>
  <c r="C99" i="2"/>
  <c r="B99" i="2"/>
  <c r="A99" i="2"/>
  <c r="C8" i="2"/>
  <c r="B8" i="2"/>
  <c r="A8" i="2"/>
  <c r="C26" i="2"/>
  <c r="B26" i="2"/>
  <c r="A26" i="2"/>
  <c r="C109" i="2"/>
  <c r="B109" i="2"/>
  <c r="A109" i="2"/>
  <c r="C88" i="2"/>
  <c r="B88" i="2"/>
  <c r="A88" i="2"/>
  <c r="C7" i="2"/>
  <c r="B7" i="2"/>
  <c r="A7" i="2"/>
  <c r="C46" i="2"/>
  <c r="B46" i="2"/>
  <c r="A46" i="2"/>
  <c r="C25" i="2"/>
  <c r="B25" i="2"/>
  <c r="A25" i="2"/>
  <c r="C119" i="2"/>
  <c r="B119" i="2"/>
  <c r="A119" i="2"/>
  <c r="C87" i="2"/>
  <c r="B87" i="2"/>
  <c r="A87" i="2"/>
  <c r="C79" i="2"/>
  <c r="B79" i="2"/>
  <c r="A79" i="2"/>
  <c r="C106" i="2"/>
  <c r="B106" i="2"/>
  <c r="A106" i="2"/>
  <c r="C12" i="2"/>
  <c r="B12" i="2"/>
  <c r="A12" i="2"/>
  <c r="C41" i="2"/>
  <c r="B41" i="2"/>
  <c r="A41" i="2"/>
  <c r="C86" i="2"/>
  <c r="B86" i="2"/>
  <c r="A86" i="2"/>
  <c r="C84" i="2"/>
  <c r="B84" i="2"/>
  <c r="A84" i="2"/>
  <c r="C108" i="2"/>
  <c r="B108" i="2"/>
  <c r="A108" i="2"/>
  <c r="C18" i="2"/>
  <c r="B18" i="2"/>
  <c r="A18" i="2"/>
  <c r="C38" i="2"/>
  <c r="B38" i="2"/>
  <c r="A38" i="2"/>
  <c r="C75" i="2"/>
  <c r="B75" i="2"/>
  <c r="A75" i="2"/>
  <c r="C28" i="2"/>
  <c r="B28" i="2"/>
  <c r="A28" i="2"/>
  <c r="C66" i="2"/>
  <c r="B66" i="2"/>
  <c r="A66" i="2"/>
  <c r="C103" i="2"/>
  <c r="B103" i="2"/>
  <c r="A103" i="2"/>
  <c r="C45" i="2"/>
  <c r="B45" i="2"/>
  <c r="A45" i="2"/>
  <c r="C24" i="2"/>
  <c r="B24" i="2"/>
  <c r="A24" i="2"/>
  <c r="C23" i="2"/>
  <c r="B23" i="2"/>
  <c r="A23" i="2"/>
  <c r="C98" i="2"/>
  <c r="B98" i="2"/>
  <c r="A98" i="2"/>
  <c r="C43" i="2"/>
  <c r="B43" i="2"/>
  <c r="A43" i="2"/>
  <c r="C91" i="2"/>
  <c r="B91" i="2"/>
  <c r="A91" i="2"/>
  <c r="C31" i="2"/>
  <c r="B31" i="2"/>
  <c r="A31" i="2"/>
  <c r="C30" i="2"/>
  <c r="B30" i="2"/>
  <c r="A30" i="2"/>
  <c r="C20" i="2"/>
  <c r="B20" i="2"/>
  <c r="A20" i="2"/>
  <c r="C82" i="2"/>
  <c r="B82" i="2"/>
  <c r="A82" i="2"/>
  <c r="C44" i="2"/>
  <c r="B44" i="2"/>
  <c r="A44" i="2"/>
  <c r="C90" i="2"/>
  <c r="B90" i="2"/>
  <c r="A90" i="2"/>
  <c r="C113" i="2"/>
  <c r="B113" i="2"/>
  <c r="A113" i="2"/>
  <c r="C116" i="2"/>
  <c r="B116" i="2"/>
  <c r="A116" i="2"/>
  <c r="C83" i="2"/>
  <c r="B83" i="2"/>
  <c r="A83" i="2"/>
  <c r="C93" i="2"/>
  <c r="B93" i="2"/>
  <c r="A93" i="2"/>
  <c r="C49" i="2"/>
  <c r="B49" i="2"/>
  <c r="A49" i="2"/>
  <c r="C53" i="2"/>
  <c r="B53" i="2"/>
  <c r="A53" i="2"/>
  <c r="C97" i="2"/>
  <c r="B97" i="2"/>
  <c r="A97" i="2"/>
  <c r="C11" i="2"/>
  <c r="B11" i="2"/>
  <c r="A11" i="2"/>
  <c r="C74" i="2"/>
  <c r="B74" i="2"/>
  <c r="A74" i="2"/>
  <c r="C42" i="2"/>
  <c r="B42" i="2"/>
  <c r="A42" i="2"/>
  <c r="C72" i="2"/>
  <c r="B72" i="2"/>
  <c r="A72" i="2"/>
  <c r="C96" i="2"/>
  <c r="B96" i="2"/>
  <c r="A96" i="2"/>
  <c r="C117" i="2"/>
  <c r="B117" i="2"/>
  <c r="A117" i="2"/>
  <c r="C40" i="2"/>
  <c r="B40" i="2"/>
  <c r="A40" i="2"/>
  <c r="C102" i="2"/>
  <c r="B102" i="2"/>
  <c r="A102" i="2"/>
  <c r="C35" i="2"/>
  <c r="B35" i="2"/>
  <c r="A35" i="2"/>
  <c r="C19" i="2"/>
  <c r="B19" i="2"/>
  <c r="A19" i="2"/>
  <c r="C61" i="2"/>
  <c r="B61" i="2"/>
  <c r="A61" i="2"/>
  <c r="C37" i="2"/>
  <c r="B37" i="2"/>
  <c r="A37" i="2"/>
  <c r="C55" i="2"/>
  <c r="B55" i="2"/>
  <c r="A55" i="2"/>
  <c r="C107" i="2"/>
  <c r="B107" i="2"/>
  <c r="A107" i="2"/>
  <c r="C14" i="2"/>
  <c r="B14" i="2"/>
  <c r="A14" i="2"/>
  <c r="C33" i="2"/>
  <c r="B33" i="2"/>
  <c r="A33" i="2"/>
  <c r="C10" i="2"/>
  <c r="B10" i="2"/>
  <c r="A10" i="2"/>
  <c r="C60" i="2"/>
  <c r="B60" i="2"/>
  <c r="A60" i="2"/>
  <c r="C4" i="2"/>
  <c r="B4" i="2"/>
  <c r="C70" i="2"/>
  <c r="B70" i="2"/>
  <c r="C114" i="2"/>
  <c r="B114" i="2"/>
  <c r="C64" i="2"/>
  <c r="B64" i="2"/>
  <c r="C13" i="2"/>
  <c r="B13" i="2"/>
  <c r="C17" i="2"/>
  <c r="B17" i="2"/>
  <c r="C22" i="2"/>
  <c r="B22" i="2"/>
  <c r="C9" i="2"/>
  <c r="B9" i="2"/>
  <c r="C100" i="2"/>
  <c r="B100" i="2"/>
  <c r="C68" i="2"/>
  <c r="B68" i="2"/>
  <c r="C111" i="2"/>
  <c r="B111" i="2"/>
  <c r="A111" i="2"/>
  <c r="B1" i="2"/>
  <c r="K650" i="3"/>
  <c r="H650" i="3"/>
  <c r="E650" i="3"/>
  <c r="B650" i="3"/>
  <c r="K631" i="3"/>
  <c r="H631" i="3"/>
  <c r="E631" i="3"/>
  <c r="B631" i="3"/>
  <c r="K613" i="3"/>
  <c r="H613" i="3"/>
  <c r="E613" i="3"/>
  <c r="B613" i="3"/>
  <c r="K594" i="3"/>
  <c r="H594" i="3"/>
  <c r="E594" i="3"/>
  <c r="B594" i="3"/>
  <c r="K576" i="3"/>
  <c r="H576" i="3"/>
  <c r="E576" i="3"/>
  <c r="B576" i="3"/>
  <c r="K557" i="3"/>
  <c r="H557" i="3"/>
  <c r="E557" i="3"/>
  <c r="B557" i="3"/>
  <c r="K539" i="3"/>
  <c r="H539" i="3"/>
  <c r="E539" i="3"/>
  <c r="B539" i="3"/>
  <c r="K520" i="3"/>
  <c r="H520" i="3"/>
  <c r="E520" i="3"/>
  <c r="B520" i="3"/>
  <c r="K502" i="3"/>
  <c r="H502" i="3"/>
  <c r="E502" i="3"/>
  <c r="B502" i="3"/>
  <c r="K483" i="3"/>
  <c r="H483" i="3"/>
  <c r="E483" i="3"/>
  <c r="B483" i="3"/>
  <c r="K465" i="3"/>
  <c r="H465" i="3"/>
  <c r="B465" i="3"/>
  <c r="K446" i="3"/>
  <c r="H446" i="3"/>
  <c r="E446" i="3"/>
  <c r="B446" i="3"/>
  <c r="K428" i="3"/>
  <c r="H428" i="3"/>
  <c r="E428" i="3"/>
  <c r="B428" i="3"/>
  <c r="K409" i="3"/>
  <c r="H409" i="3"/>
  <c r="E409" i="3"/>
  <c r="B409" i="3"/>
  <c r="K391" i="3"/>
  <c r="H391" i="3"/>
  <c r="E391" i="3"/>
  <c r="B391" i="3"/>
  <c r="K372" i="3"/>
  <c r="H372" i="3"/>
  <c r="E372" i="3"/>
  <c r="B372" i="3"/>
  <c r="K354" i="3"/>
  <c r="H354" i="3"/>
  <c r="E354" i="3"/>
  <c r="B354" i="3"/>
  <c r="K335" i="3"/>
  <c r="H335" i="3"/>
  <c r="E335" i="3"/>
  <c r="B335" i="3"/>
  <c r="K317" i="3"/>
  <c r="H317" i="3"/>
  <c r="E317" i="3"/>
  <c r="B317" i="3"/>
  <c r="K298" i="3"/>
  <c r="H298" i="3"/>
  <c r="E298" i="3"/>
  <c r="B298" i="3"/>
  <c r="K280" i="3"/>
  <c r="H280" i="3"/>
  <c r="E280" i="3"/>
  <c r="B280" i="3"/>
  <c r="K261" i="3"/>
  <c r="H261" i="3"/>
  <c r="E261" i="3"/>
  <c r="B261" i="3"/>
  <c r="K243" i="3"/>
  <c r="H243" i="3"/>
  <c r="E243" i="3"/>
  <c r="B243" i="3"/>
  <c r="K224" i="3"/>
  <c r="H224" i="3"/>
  <c r="E224" i="3"/>
  <c r="B224" i="3"/>
  <c r="K206" i="3"/>
  <c r="H206" i="3"/>
  <c r="E206" i="3"/>
  <c r="B206" i="3"/>
  <c r="K187" i="3"/>
  <c r="H187" i="3"/>
  <c r="E187" i="3"/>
  <c r="B187" i="3"/>
  <c r="K169" i="3"/>
  <c r="H169" i="3"/>
  <c r="E169" i="3"/>
  <c r="B169" i="3"/>
  <c r="K150" i="3"/>
  <c r="H150" i="3"/>
  <c r="E150" i="3"/>
  <c r="B150" i="3"/>
  <c r="K132" i="3"/>
  <c r="H132" i="3"/>
  <c r="E132" i="3"/>
  <c r="B132" i="3"/>
  <c r="K113" i="3"/>
  <c r="H113" i="3"/>
  <c r="E113" i="3"/>
  <c r="B113" i="3"/>
  <c r="K95" i="3"/>
  <c r="H95" i="3"/>
  <c r="E95" i="3"/>
  <c r="B95" i="3"/>
  <c r="K76" i="3"/>
  <c r="H76" i="3"/>
  <c r="E76" i="3"/>
  <c r="B76" i="3"/>
  <c r="K58" i="3"/>
  <c r="H58" i="3"/>
  <c r="E58" i="3"/>
  <c r="B58" i="3"/>
  <c r="K39" i="3"/>
  <c r="H39" i="3"/>
  <c r="E39" i="3"/>
  <c r="B39" i="3"/>
  <c r="K21" i="3"/>
  <c r="H21" i="3"/>
  <c r="E21" i="3"/>
  <c r="B21" i="3"/>
  <c r="K2" i="3"/>
  <c r="H2" i="3"/>
  <c r="E2" i="3"/>
  <c r="B2" i="3"/>
  <c r="B2" i="2"/>
  <c r="D612" i="3"/>
  <c r="D593" i="3"/>
  <c r="D575" i="3"/>
  <c r="D556" i="3"/>
  <c r="D538" i="3"/>
  <c r="D501" i="3"/>
  <c r="D482" i="3"/>
  <c r="D464" i="3"/>
  <c r="D445" i="3"/>
  <c r="D427" i="3"/>
  <c r="D408" i="3"/>
  <c r="D390" i="3"/>
  <c r="D371" i="3"/>
  <c r="D353" i="3"/>
  <c r="D334" i="3"/>
  <c r="D316" i="3"/>
  <c r="D297" i="3"/>
  <c r="D279" i="3"/>
  <c r="D242" i="3"/>
  <c r="D223" i="3"/>
  <c r="D205" i="3"/>
  <c r="D186" i="3"/>
  <c r="D168" i="3"/>
  <c r="D149" i="3"/>
  <c r="D131" i="3"/>
  <c r="D112" i="3"/>
  <c r="D94" i="3"/>
  <c r="D75" i="3"/>
  <c r="D57" i="3"/>
  <c r="D38" i="3"/>
  <c r="D20" i="3"/>
  <c r="D1" i="3"/>
  <c r="D260" i="3"/>
  <c r="B427" i="3"/>
  <c r="I427" i="3"/>
  <c r="K427" i="3"/>
  <c r="K652" i="3"/>
  <c r="H652" i="3"/>
  <c r="E652" i="3"/>
  <c r="B652" i="3"/>
  <c r="K633" i="3"/>
  <c r="H633" i="3"/>
  <c r="E633" i="3"/>
  <c r="B633" i="3"/>
  <c r="K615" i="3"/>
  <c r="H615" i="3"/>
  <c r="E615" i="3"/>
  <c r="B615" i="3"/>
  <c r="K596" i="3"/>
  <c r="H596" i="3"/>
  <c r="E596" i="3"/>
  <c r="B596" i="3"/>
  <c r="K578" i="3"/>
  <c r="H578" i="3"/>
  <c r="E578" i="3"/>
  <c r="B578" i="3"/>
  <c r="K559" i="3"/>
  <c r="H559" i="3"/>
  <c r="E559" i="3"/>
  <c r="B559" i="3"/>
  <c r="K541" i="3"/>
  <c r="H541" i="3"/>
  <c r="E541" i="3"/>
  <c r="B541" i="3"/>
  <c r="K522" i="3"/>
  <c r="H522" i="3"/>
  <c r="E522" i="3"/>
  <c r="B522" i="3"/>
  <c r="K504" i="3"/>
  <c r="H504" i="3"/>
  <c r="E504" i="3"/>
  <c r="B504" i="3"/>
  <c r="K485" i="3"/>
  <c r="H485" i="3"/>
  <c r="E485" i="3"/>
  <c r="B485" i="3"/>
  <c r="K467" i="3"/>
  <c r="H467" i="3"/>
  <c r="E467" i="3"/>
  <c r="B467" i="3"/>
  <c r="K448" i="3"/>
  <c r="H448" i="3"/>
  <c r="E448" i="3"/>
  <c r="B448" i="3"/>
  <c r="K430" i="3"/>
  <c r="H430" i="3"/>
  <c r="E430" i="3"/>
  <c r="B430" i="3"/>
  <c r="K411" i="3"/>
  <c r="H411" i="3"/>
  <c r="E411" i="3"/>
  <c r="B411" i="3"/>
  <c r="K393" i="3"/>
  <c r="H393" i="3"/>
  <c r="E393" i="3"/>
  <c r="B393" i="3"/>
  <c r="K374" i="3"/>
  <c r="H374" i="3"/>
  <c r="E374" i="3"/>
  <c r="B374" i="3"/>
  <c r="K356" i="3"/>
  <c r="H356" i="3"/>
  <c r="E356" i="3"/>
  <c r="B356" i="3"/>
  <c r="K337" i="3"/>
  <c r="H337" i="3"/>
  <c r="E337" i="3"/>
  <c r="B337" i="3"/>
  <c r="K319" i="3"/>
  <c r="H319" i="3"/>
  <c r="E319" i="3"/>
  <c r="B319" i="3"/>
  <c r="K300" i="3"/>
  <c r="H300" i="3"/>
  <c r="E300" i="3"/>
  <c r="B300" i="3"/>
  <c r="K282" i="3"/>
  <c r="H282" i="3"/>
  <c r="E282" i="3"/>
  <c r="B282" i="3"/>
  <c r="K263" i="3"/>
  <c r="H263" i="3"/>
  <c r="E263" i="3"/>
  <c r="B263" i="3"/>
  <c r="K245" i="3"/>
  <c r="H245" i="3"/>
  <c r="E245" i="3"/>
  <c r="B245" i="3"/>
  <c r="K226" i="3"/>
  <c r="H226" i="3"/>
  <c r="E226" i="3"/>
  <c r="B226" i="3"/>
  <c r="K208" i="3"/>
  <c r="H208" i="3"/>
  <c r="E208" i="3"/>
  <c r="B208" i="3"/>
  <c r="K189" i="3"/>
  <c r="H189" i="3"/>
  <c r="E189" i="3"/>
  <c r="B189" i="3"/>
  <c r="K171" i="3"/>
  <c r="H171" i="3"/>
  <c r="E171" i="3"/>
  <c r="B171" i="3"/>
  <c r="K152" i="3"/>
  <c r="H152" i="3"/>
  <c r="E152" i="3"/>
  <c r="B152" i="3"/>
  <c r="K134" i="3"/>
  <c r="H134" i="3"/>
  <c r="E134" i="3"/>
  <c r="B134" i="3"/>
  <c r="K115" i="3"/>
  <c r="H115" i="3"/>
  <c r="E115" i="3"/>
  <c r="B115" i="3"/>
  <c r="K97" i="3"/>
  <c r="H97" i="3"/>
  <c r="E97" i="3"/>
  <c r="B97" i="3"/>
  <c r="K78" i="3"/>
  <c r="H78" i="3"/>
  <c r="E78" i="3"/>
  <c r="B78" i="3"/>
  <c r="K60" i="3"/>
  <c r="H60" i="3"/>
  <c r="E60" i="3"/>
  <c r="B60" i="3"/>
  <c r="K41" i="3"/>
  <c r="H41" i="3"/>
  <c r="E41" i="3"/>
  <c r="B41" i="3"/>
  <c r="K23" i="3"/>
  <c r="H23" i="3"/>
  <c r="E23" i="3"/>
  <c r="B23" i="3"/>
  <c r="B4" i="3"/>
  <c r="E4" i="3"/>
  <c r="H4" i="3"/>
  <c r="K4" i="3"/>
  <c r="K651" i="3"/>
  <c r="H651" i="3"/>
  <c r="E651" i="3"/>
  <c r="B651" i="3"/>
  <c r="K649" i="3"/>
  <c r="I649" i="3"/>
  <c r="K632" i="3"/>
  <c r="H632" i="3"/>
  <c r="E632" i="3"/>
  <c r="B632" i="3"/>
  <c r="K630" i="3"/>
  <c r="I630" i="3"/>
  <c r="K614" i="3"/>
  <c r="H614" i="3"/>
  <c r="E614" i="3"/>
  <c r="B614" i="3"/>
  <c r="K612" i="3"/>
  <c r="I612" i="3"/>
  <c r="K595" i="3"/>
  <c r="H595" i="3"/>
  <c r="E595" i="3"/>
  <c r="B595" i="3"/>
  <c r="K593" i="3"/>
  <c r="I593" i="3"/>
  <c r="B649" i="3"/>
  <c r="B630" i="3"/>
  <c r="B612" i="3"/>
  <c r="B593" i="3"/>
  <c r="K577" i="3"/>
  <c r="H577" i="3"/>
  <c r="E577" i="3"/>
  <c r="B577" i="3"/>
  <c r="K575" i="3"/>
  <c r="I575" i="3"/>
  <c r="K558" i="3"/>
  <c r="H558" i="3"/>
  <c r="E558" i="3"/>
  <c r="B558" i="3"/>
  <c r="K556" i="3"/>
  <c r="I556" i="3"/>
  <c r="K540" i="3"/>
  <c r="H540" i="3"/>
  <c r="B540" i="3"/>
  <c r="K538" i="3"/>
  <c r="I538" i="3"/>
  <c r="K521" i="3"/>
  <c r="H521" i="3"/>
  <c r="E521" i="3"/>
  <c r="B521" i="3"/>
  <c r="K519" i="3"/>
  <c r="I519" i="3"/>
  <c r="K503" i="3"/>
  <c r="H503" i="3"/>
  <c r="E503" i="3"/>
  <c r="B503" i="3"/>
  <c r="K501" i="3"/>
  <c r="I501" i="3"/>
  <c r="K484" i="3"/>
  <c r="H484" i="3"/>
  <c r="E484" i="3"/>
  <c r="B484" i="3"/>
  <c r="K482" i="3"/>
  <c r="I482" i="3"/>
  <c r="K466" i="3"/>
  <c r="H466" i="3"/>
  <c r="E466" i="3"/>
  <c r="B466" i="3"/>
  <c r="K464" i="3"/>
  <c r="I464" i="3"/>
  <c r="K447" i="3"/>
  <c r="H447" i="3"/>
  <c r="E447" i="3"/>
  <c r="B447" i="3"/>
  <c r="K445" i="3"/>
  <c r="I445" i="3"/>
  <c r="K429" i="3"/>
  <c r="H429" i="3"/>
  <c r="E429" i="3"/>
  <c r="B429" i="3"/>
  <c r="K410" i="3"/>
  <c r="H410" i="3"/>
  <c r="E410" i="3"/>
  <c r="B410" i="3"/>
  <c r="K408" i="3"/>
  <c r="I408" i="3"/>
  <c r="K392" i="3"/>
  <c r="H392" i="3"/>
  <c r="E392" i="3"/>
  <c r="B392" i="3"/>
  <c r="K390" i="3"/>
  <c r="I390" i="3"/>
  <c r="K373" i="3"/>
  <c r="H373" i="3"/>
  <c r="E373" i="3"/>
  <c r="B373" i="3"/>
  <c r="K371" i="3"/>
  <c r="I371" i="3"/>
  <c r="K355" i="3"/>
  <c r="H355" i="3"/>
  <c r="E355" i="3"/>
  <c r="B355" i="3"/>
  <c r="K353" i="3"/>
  <c r="I353" i="3"/>
  <c r="K336" i="3"/>
  <c r="H336" i="3"/>
  <c r="E336" i="3"/>
  <c r="B336" i="3"/>
  <c r="K334" i="3"/>
  <c r="I334" i="3"/>
  <c r="K318" i="3"/>
  <c r="H318" i="3"/>
  <c r="E318" i="3"/>
  <c r="B318" i="3"/>
  <c r="K316" i="3"/>
  <c r="I316" i="3"/>
  <c r="K299" i="3"/>
  <c r="H299" i="3"/>
  <c r="E299" i="3"/>
  <c r="B299" i="3"/>
  <c r="K297" i="3"/>
  <c r="I297" i="3"/>
  <c r="B575" i="3"/>
  <c r="B556" i="3"/>
  <c r="B538" i="3"/>
  <c r="B519" i="3"/>
  <c r="B501" i="3"/>
  <c r="B482" i="3"/>
  <c r="B464" i="3"/>
  <c r="B445" i="3"/>
  <c r="B408" i="3"/>
  <c r="B390" i="3"/>
  <c r="B371" i="3"/>
  <c r="B353" i="3"/>
  <c r="B334" i="3"/>
  <c r="B316" i="3"/>
  <c r="B297" i="3"/>
  <c r="K281" i="3"/>
  <c r="H281" i="3"/>
  <c r="E281" i="3"/>
  <c r="B281" i="3"/>
  <c r="K279" i="3"/>
  <c r="I279" i="3"/>
  <c r="K262" i="3"/>
  <c r="H262" i="3"/>
  <c r="E262" i="3"/>
  <c r="B262" i="3"/>
  <c r="K260" i="3"/>
  <c r="I260" i="3"/>
  <c r="K244" i="3"/>
  <c r="H244" i="3"/>
  <c r="E244" i="3"/>
  <c r="B244" i="3"/>
  <c r="K242" i="3"/>
  <c r="I242" i="3"/>
  <c r="K225" i="3"/>
  <c r="H225" i="3"/>
  <c r="E225" i="3"/>
  <c r="B225" i="3"/>
  <c r="K223" i="3"/>
  <c r="I223" i="3"/>
  <c r="K207" i="3"/>
  <c r="H207" i="3"/>
  <c r="E207" i="3"/>
  <c r="B207" i="3"/>
  <c r="K205" i="3"/>
  <c r="I205" i="3"/>
  <c r="K188" i="3"/>
  <c r="H188" i="3"/>
  <c r="E188" i="3"/>
  <c r="B188" i="3"/>
  <c r="K186" i="3"/>
  <c r="I186" i="3"/>
  <c r="K170" i="3"/>
  <c r="H170" i="3"/>
  <c r="E170" i="3"/>
  <c r="B170" i="3"/>
  <c r="K168" i="3"/>
  <c r="I168" i="3"/>
  <c r="K151" i="3"/>
  <c r="H151" i="3"/>
  <c r="E151" i="3"/>
  <c r="B151" i="3"/>
  <c r="K149" i="3"/>
  <c r="I149" i="3"/>
  <c r="B279" i="3"/>
  <c r="B260" i="3"/>
  <c r="B242" i="3"/>
  <c r="B223" i="3"/>
  <c r="B205" i="3"/>
  <c r="B186" i="3"/>
  <c r="B168" i="3"/>
  <c r="B149" i="3"/>
  <c r="K133" i="3"/>
  <c r="H133" i="3"/>
  <c r="E133" i="3"/>
  <c r="B133" i="3"/>
  <c r="K131" i="3"/>
  <c r="I131" i="3"/>
  <c r="K114" i="3"/>
  <c r="H114" i="3"/>
  <c r="E114" i="3"/>
  <c r="B114" i="3"/>
  <c r="K112" i="3"/>
  <c r="I112" i="3"/>
  <c r="K96" i="3"/>
  <c r="H96" i="3"/>
  <c r="E96" i="3"/>
  <c r="B96" i="3"/>
  <c r="K94" i="3"/>
  <c r="I94" i="3"/>
  <c r="K77" i="3"/>
  <c r="H77" i="3"/>
  <c r="E77" i="3"/>
  <c r="B77" i="3"/>
  <c r="K75" i="3"/>
  <c r="I75" i="3"/>
  <c r="B131" i="3"/>
  <c r="B112" i="3"/>
  <c r="B94" i="3"/>
  <c r="B75" i="3"/>
  <c r="K59" i="3"/>
  <c r="H59" i="3"/>
  <c r="E59" i="3"/>
  <c r="B59" i="3"/>
  <c r="I57" i="3"/>
  <c r="K57" i="3"/>
  <c r="K40" i="3"/>
  <c r="H40" i="3"/>
  <c r="E40" i="3"/>
  <c r="B40" i="3"/>
  <c r="K38" i="3"/>
  <c r="B57" i="3"/>
  <c r="B38" i="3"/>
  <c r="K20" i="3"/>
  <c r="I20" i="3"/>
  <c r="K22" i="3"/>
  <c r="H22" i="3"/>
  <c r="E22" i="3"/>
  <c r="B22" i="3"/>
  <c r="B20" i="3"/>
  <c r="K1" i="3"/>
  <c r="I1" i="3"/>
  <c r="K3" i="3"/>
  <c r="H3" i="3"/>
  <c r="E3" i="3"/>
  <c r="B1" i="3"/>
  <c r="B3" i="3"/>
</calcChain>
</file>

<file path=xl/sharedStrings.xml><?xml version="1.0" encoding="utf-8"?>
<sst xmlns="http://schemas.openxmlformats.org/spreadsheetml/2006/main" count="1565" uniqueCount="257">
  <si>
    <t>Klub</t>
  </si>
  <si>
    <t>Kugle Farve:</t>
  </si>
  <si>
    <t>Bane</t>
  </si>
  <si>
    <t>start</t>
  </si>
  <si>
    <t>#</t>
  </si>
  <si>
    <t>Bane rækkefølge</t>
  </si>
  <si>
    <t>Mappenr./ Holdnr.</t>
  </si>
  <si>
    <t>Navn:</t>
  </si>
  <si>
    <t>Stævne:</t>
  </si>
  <si>
    <t>Dato:</t>
  </si>
  <si>
    <t>Bane:</t>
  </si>
  <si>
    <t>Klub:</t>
  </si>
  <si>
    <t>*</t>
  </si>
  <si>
    <t>Total:</t>
  </si>
  <si>
    <t>Dommer:</t>
  </si>
  <si>
    <t>Underskrift:</t>
  </si>
  <si>
    <t>Kugle:</t>
  </si>
  <si>
    <t>Start:</t>
  </si>
  <si>
    <t>Total indv.</t>
  </si>
  <si>
    <t>Placering indv.</t>
  </si>
  <si>
    <t>Placering efter omspil</t>
  </si>
  <si>
    <t>Resultater</t>
  </si>
  <si>
    <t>157</t>
  </si>
  <si>
    <t>158</t>
  </si>
  <si>
    <t>159</t>
  </si>
  <si>
    <t>160</t>
  </si>
  <si>
    <t>153</t>
  </si>
  <si>
    <t>154</t>
  </si>
  <si>
    <t>155</t>
  </si>
  <si>
    <t>156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</si>
  <si>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</si>
  <si>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</si>
  <si>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</si>
  <si>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</si>
  <si>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</si>
  <si>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</si>
  <si>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</si>
  <si>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</si>
  <si>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</si>
  <si>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</si>
  <si>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</si>
  <si>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</si>
  <si>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</si>
  <si>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</si>
  <si>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</si>
  <si>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</si>
  <si>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</si>
  <si>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</si>
  <si>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</si>
  <si>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</si>
  <si>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</si>
  <si>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</si>
  <si>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</si>
  <si>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</si>
  <si>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</si>
  <si>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</si>
  <si>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</si>
  <si>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</si>
  <si>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</si>
  <si>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</si>
  <si>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</si>
  <si>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</si>
  <si>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</si>
  <si>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</si>
  <si>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</si>
  <si>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</si>
  <si>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</si>
  <si>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</si>
  <si>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</si>
  <si>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</si>
  <si>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</si>
  <si>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</si>
  <si>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</si>
  <si>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</si>
  <si>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</si>
  <si>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</si>
  <si>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</si>
  <si>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</si>
  <si>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</si>
  <si>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</si>
  <si>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</si>
  <si>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</si>
  <si>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</si>
  <si>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</si>
  <si>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</si>
  <si>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</si>
  <si>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</si>
  <si>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</si>
  <si>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</si>
  <si>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</si>
  <si>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</si>
  <si>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</si>
  <si>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</si>
  <si>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</si>
  <si>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</si>
  <si>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</si>
  <si>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</si>
  <si>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Info: Faneblad Data: her skriver du stævnenavn, dato og art på stævne:</t>
  </si>
  <si>
    <t xml:space="preserve">Faneblad Deltagere: Her skrives spillenavn, klub og kuglefarve. </t>
  </si>
  <si>
    <t>Faneblad Slagsedler: HER MÅ DER ALDRIG SKRIVES NOGET</t>
  </si>
  <si>
    <t xml:space="preserve">Faneblad Sammentælling: Her skrives resultater ind for hver runde. </t>
  </si>
  <si>
    <t>Husk at skrive resultat under den rigtige bane</t>
  </si>
  <si>
    <t>=Data!B3</t>
  </si>
  <si>
    <t>Finder placering
0 - 212</t>
  </si>
  <si>
    <t>DAI Stævne</t>
  </si>
  <si>
    <t>B1 - B2 - B3</t>
  </si>
  <si>
    <t>1.2.3.</t>
  </si>
  <si>
    <t>2.3.1.</t>
  </si>
  <si>
    <t>3.1.2.</t>
  </si>
  <si>
    <t>fra hul 5</t>
  </si>
  <si>
    <t>fra hul 6</t>
  </si>
  <si>
    <t>fra hul 7</t>
  </si>
  <si>
    <t>fra hul 8</t>
  </si>
  <si>
    <t>fra hul 9</t>
  </si>
  <si>
    <t>fra hul 10</t>
  </si>
  <si>
    <t>fra hul 2</t>
  </si>
  <si>
    <t>fra hul 4</t>
  </si>
  <si>
    <t>sidste</t>
  </si>
  <si>
    <t>Her rettes bane og startsted hvis der ikke er 144 spiller og der skal startes ved f.eks. hvert 3. hul</t>
  </si>
  <si>
    <t>DAI Stævne Møldrup  krolf</t>
  </si>
  <si>
    <t>Revlingefesten 2022</t>
  </si>
  <si>
    <t>Poul Erik Christensen</t>
  </si>
  <si>
    <t>Møldrup krolf</t>
  </si>
  <si>
    <t>Herdis Dahl</t>
  </si>
  <si>
    <t>Keld Dahl</t>
  </si>
  <si>
    <t>Mona Holm</t>
  </si>
  <si>
    <t>Ella Skamris</t>
  </si>
  <si>
    <t>Sonja Olesen</t>
  </si>
  <si>
    <t>Søren Olesen</t>
  </si>
  <si>
    <t>Elisabeth Nielsen</t>
  </si>
  <si>
    <t>Bent Nielsen</t>
  </si>
  <si>
    <t>Hanne Leegård</t>
  </si>
  <si>
    <t>Anders Leegård</t>
  </si>
  <si>
    <t>Villy Mogensen</t>
  </si>
  <si>
    <t>Elly Kristoffersen</t>
  </si>
  <si>
    <t>Evald Kristoffersen</t>
  </si>
  <si>
    <t>Ingo Bundgård</t>
  </si>
  <si>
    <t>Gurli Beck</t>
  </si>
  <si>
    <t>Henning Beck</t>
  </si>
  <si>
    <t>Svend Åge Beck</t>
  </si>
  <si>
    <t>Kirsten Beck</t>
  </si>
  <si>
    <t>Gert Nielsen</t>
  </si>
  <si>
    <t>Ole G. Pedersen</t>
  </si>
  <si>
    <t>Annelise Andersen</t>
  </si>
  <si>
    <t>Alex Jonassen</t>
  </si>
  <si>
    <t>Anni Jonassen</t>
  </si>
  <si>
    <t>Bent Nørgård</t>
  </si>
  <si>
    <t>Ole Bundgård</t>
  </si>
  <si>
    <t>Thorvald Dalsgård</t>
  </si>
  <si>
    <t>Erna Nørgård</t>
  </si>
  <si>
    <t>Keld Pedersen</t>
  </si>
  <si>
    <t>Karup krolf</t>
  </si>
  <si>
    <t>Sarah Young</t>
  </si>
  <si>
    <t>Ivan Nielsen</t>
  </si>
  <si>
    <t>Astrid Madsen</t>
  </si>
  <si>
    <t>Krista Andersen</t>
  </si>
  <si>
    <t>Vivi Hansen</t>
  </si>
  <si>
    <t>Arne Hansen</t>
  </si>
  <si>
    <t>Grethe K Andersen</t>
  </si>
  <si>
    <t>Jens Ole Nielsen</t>
  </si>
  <si>
    <t>Svend Erik Beier</t>
  </si>
  <si>
    <t>Birte D Pedersen</t>
  </si>
  <si>
    <t>Leif Bæk</t>
  </si>
  <si>
    <t>Grethe B Jørgensen</t>
  </si>
  <si>
    <t>klub 60 Assentoft</t>
  </si>
  <si>
    <t>Inge Lise Søndergaard</t>
  </si>
  <si>
    <t>Nøresundby krolf</t>
  </si>
  <si>
    <t>Kirsten Danielsen</t>
  </si>
  <si>
    <t>Lissy Rasmussen</t>
  </si>
  <si>
    <t>Anni Andersen</t>
  </si>
  <si>
    <t>Nora Smed</t>
  </si>
  <si>
    <t>Eva Kristensen</t>
  </si>
  <si>
    <t>Marie Guldberg</t>
  </si>
  <si>
    <t>Eve Andersen</t>
  </si>
  <si>
    <t>Anne-Marie Pedersen</t>
  </si>
  <si>
    <t>Jørgen Søndergaard</t>
  </si>
  <si>
    <t>Christian Rasmussen</t>
  </si>
  <si>
    <t>Dennis Pedersen</t>
  </si>
  <si>
    <t>Jens Smed</t>
  </si>
  <si>
    <t>Karsten Østergård</t>
  </si>
  <si>
    <t>VAK Vridsted</t>
  </si>
  <si>
    <t>Tage Astrup</t>
  </si>
  <si>
    <t>Hans Brogård</t>
  </si>
  <si>
    <t>Kurt Andersen</t>
  </si>
  <si>
    <t>Anna Nørgård</t>
  </si>
  <si>
    <t>Gerda Østergård</t>
  </si>
  <si>
    <t>Birte Andersen</t>
  </si>
  <si>
    <t>Niels Nielsen</t>
  </si>
  <si>
    <t>Per Rasmusen</t>
  </si>
  <si>
    <t>Leif Søndergård</t>
  </si>
  <si>
    <t>Laurits Jensen</t>
  </si>
  <si>
    <t>Børge Halkjær</t>
  </si>
  <si>
    <t>Gerda Halkjær</t>
  </si>
  <si>
    <t>Birgit Kristoffersen</t>
  </si>
  <si>
    <t>Solveig Østergård</t>
  </si>
  <si>
    <t>Bjerringbro krolf</t>
  </si>
  <si>
    <t>Finn Nielsen</t>
  </si>
  <si>
    <t>Humørholdet Døstrup</t>
  </si>
  <si>
    <t>Ove Jensen</t>
  </si>
  <si>
    <t>Aage Albrektsen</t>
  </si>
  <si>
    <t>Poul Bull</t>
  </si>
  <si>
    <t>Vagn Jørgensen</t>
  </si>
  <si>
    <t>Carsten Mangor</t>
  </si>
  <si>
    <t>Lars Otkjær</t>
  </si>
  <si>
    <t>Knud Kristiansen</t>
  </si>
  <si>
    <t>Frits Jensen</t>
  </si>
  <si>
    <t>Birgit Otkjær</t>
  </si>
  <si>
    <t>Edith Hovgaard</t>
  </si>
  <si>
    <t>Aase Jensen</t>
  </si>
  <si>
    <t>Ester Juncher</t>
  </si>
  <si>
    <t>Øster tørslev krolf</t>
  </si>
  <si>
    <t>Lars Juncher</t>
  </si>
  <si>
    <t>Mogens Knudsen</t>
  </si>
  <si>
    <t>Inge Busk</t>
  </si>
  <si>
    <t>Tove Petersen</t>
  </si>
  <si>
    <t>Erhard  Skjødt</t>
  </si>
  <si>
    <t>Agner Grøn</t>
  </si>
  <si>
    <t>Jørgen Jacobsen</t>
  </si>
  <si>
    <t>LLI Skanderborg</t>
  </si>
  <si>
    <t>Irma Christensen</t>
  </si>
  <si>
    <t>Mie Voldum</t>
  </si>
  <si>
    <t>John Voldum</t>
  </si>
  <si>
    <t>Lilian Carstensen</t>
  </si>
  <si>
    <t>Randers senior</t>
  </si>
  <si>
    <t>Herdis Stadsgaard</t>
  </si>
  <si>
    <t>Anders Stadsgaard</t>
  </si>
  <si>
    <t>Margit Staun</t>
  </si>
  <si>
    <t>Bodil Reincke</t>
  </si>
  <si>
    <t>Carl Reincke</t>
  </si>
  <si>
    <t>Anders Rasmussen</t>
  </si>
  <si>
    <t>Lisbeth Thorsager</t>
  </si>
  <si>
    <t>Gjerlev krolf</t>
  </si>
  <si>
    <t>Jytte Rasmussen</t>
  </si>
  <si>
    <t>Bodil Hansen</t>
  </si>
  <si>
    <t>Margrethe Winther</t>
  </si>
  <si>
    <t>Ebbe Jensen</t>
  </si>
  <si>
    <t>Kjeld Hansen</t>
  </si>
  <si>
    <t>Bodil Behrendt</t>
  </si>
  <si>
    <t>Randers krolf</t>
  </si>
  <si>
    <t>Erling Johansen</t>
  </si>
  <si>
    <t>Gitte Bonde</t>
  </si>
  <si>
    <t>Hanne Dyrmose</t>
  </si>
  <si>
    <t>IB Christensen</t>
  </si>
  <si>
    <t>Lillian Thygesen</t>
  </si>
  <si>
    <t xml:space="preserve">Randers krol </t>
  </si>
  <si>
    <t xml:space="preserve">Nobby Dyrmose </t>
  </si>
  <si>
    <t>Viola Vittenkamp</t>
  </si>
  <si>
    <t>h</t>
  </si>
  <si>
    <t>d</t>
  </si>
  <si>
    <t>Ny start.</t>
  </si>
  <si>
    <t xml:space="preserve"> m</t>
  </si>
  <si>
    <t>Klaudi Sigaard</t>
  </si>
  <si>
    <t>Afbud</t>
  </si>
  <si>
    <t>Ole W. Jørgensen</t>
  </si>
  <si>
    <t>Klub 60 Assentoft</t>
  </si>
  <si>
    <t>efter omspil 8 slag</t>
  </si>
  <si>
    <t>efter omspil 10 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</si>
</sst>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6" tint="-0.499984740745262"/>
      <name val="Lucida Bright"/>
      <family val="1"/>
    </font>
    <font>
      <b/>
      <sz val="14"/>
      <color theme="1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sz val="16"/>
      <color rgb="FFFF0000"/>
      <name val="Century Gothic"/>
      <family val="2"/>
    </font>
    <font>
      <sz val="1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6" tint="-0.499984740745262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sz val="11"/>
      <color theme="1"/>
      <name val="Arial Narrow"/>
      <family val="2"/>
    </font>
    <font>
      <sz val="11"/>
      <color theme="6" tint="-0.499984740745262"/>
      <name val="Arial Narrow"/>
      <family val="2"/>
    </font>
    <font>
      <sz val="11"/>
      <name val="Arial Narrow"/>
      <family val="2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/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14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5" fillId="0" borderId="2" xfId="0" applyFont="1" applyBorder="1"/>
    <xf numFmtId="0" fontId="6" fillId="0" borderId="0" xfId="0" applyFont="1"/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/>
    </xf>
    <xf numFmtId="49" fontId="11" fillId="0" borderId="16" xfId="0" applyNumberFormat="1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/>
    </xf>
    <xf numFmtId="49" fontId="11" fillId="0" borderId="9" xfId="0" applyNumberFormat="1" applyFont="1" applyBorder="1" applyAlignment="1" applyProtection="1">
      <alignment horizontal="left" vertical="center"/>
    </xf>
    <xf numFmtId="49" fontId="11" fillId="0" borderId="18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16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0" fontId="0" fillId="0" borderId="18" xfId="0" applyNumberFormat="1" applyBorder="1" applyProtection="1">
      <protection locked="0"/>
    </xf>
    <xf numFmtId="0" fontId="6" fillId="0" borderId="18" xfId="0" applyNumberFormat="1" applyFont="1" applyBorder="1" applyProtection="1">
      <protection locked="0"/>
    </xf>
    <xf numFmtId="0" fontId="6" fillId="0" borderId="16" xfId="0" applyNumberFormat="1" applyFont="1" applyBorder="1" applyProtection="1">
      <protection locked="0"/>
    </xf>
    <xf numFmtId="0" fontId="6" fillId="0" borderId="9" xfId="0" applyNumberFormat="1" applyFont="1" applyBorder="1" applyProtection="1">
      <protection locked="0"/>
    </xf>
    <xf numFmtId="0" fontId="8" fillId="0" borderId="3" xfId="0" applyNumberFormat="1" applyFont="1" applyBorder="1" applyAlignment="1">
      <alignment vertical="center"/>
    </xf>
    <xf numFmtId="0" fontId="0" fillId="0" borderId="3" xfId="0" applyNumberFormat="1" applyBorder="1"/>
    <xf numFmtId="0" fontId="4" fillId="0" borderId="3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NumberFormat="1"/>
    <xf numFmtId="0" fontId="8" fillId="0" borderId="6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 wrapText="1"/>
    </xf>
    <xf numFmtId="0" fontId="0" fillId="0" borderId="9" xfId="0" applyNumberFormat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9" fontId="0" fillId="0" borderId="16" xfId="0" applyNumberFormat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6" fillId="0" borderId="18" xfId="0" applyNumberFormat="1" applyFont="1" applyBorder="1" applyProtection="1">
      <protection locked="0"/>
    </xf>
    <xf numFmtId="49" fontId="0" fillId="0" borderId="10" xfId="0" applyNumberFormat="1" applyFill="1" applyBorder="1" applyProtection="1">
      <protection locked="0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24" xfId="0" applyBorder="1" applyAlignment="1">
      <alignment vertical="center"/>
    </xf>
    <xf numFmtId="49" fontId="0" fillId="0" borderId="30" xfId="0" applyNumberFormat="1" applyBorder="1" applyProtection="1">
      <protection locked="0"/>
    </xf>
    <xf numFmtId="49" fontId="0" fillId="0" borderId="36" xfId="0" applyNumberFormat="1" applyBorder="1" applyProtection="1">
      <protection locked="0"/>
    </xf>
    <xf numFmtId="0" fontId="0" fillId="0" borderId="0" xfId="0" applyBorder="1"/>
    <xf numFmtId="0" fontId="0" fillId="0" borderId="38" xfId="0" applyBorder="1"/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2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0" fontId="0" fillId="0" borderId="20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left" vertical="top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left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left" vertical="top"/>
    </xf>
    <xf numFmtId="0" fontId="10" fillId="0" borderId="7" xfId="0" applyNumberFormat="1" applyFont="1" applyBorder="1" applyAlignment="1">
      <alignment horizontal="left" vertical="top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3" fillId="0" borderId="7" xfId="0" applyNumberFormat="1" applyFont="1" applyBorder="1" applyAlignment="1">
      <alignment horizontal="left" vertical="top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/>
    </xf>
    <xf numFmtId="0" fontId="12" fillId="0" borderId="12" xfId="0" applyFont="1" applyBorder="1" applyAlignment="1">
      <alignment horizontal="center"/>
    </xf>
    <xf numFmtId="49" fontId="11" fillId="0" borderId="28" xfId="0" applyNumberFormat="1" applyFont="1" applyBorder="1" applyAlignment="1" applyProtection="1">
      <alignment horizontal="left" vertical="center"/>
    </xf>
    <xf numFmtId="49" fontId="11" fillId="0" borderId="27" xfId="0" applyNumberFormat="1" applyFont="1" applyBorder="1" applyAlignment="1" applyProtection="1">
      <alignment horizontal="left" vertical="center"/>
    </xf>
    <xf numFmtId="0" fontId="5" fillId="0" borderId="33" xfId="0" applyFont="1" applyBorder="1" applyAlignment="1">
      <alignment horizontal="center"/>
    </xf>
    <xf numFmtId="49" fontId="11" fillId="0" borderId="30" xfId="0" applyNumberFormat="1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left"/>
    </xf>
  </cellXfs>
  <cellStyles count="1">
    <cellStyle name="Normal" xfId="0" builtinId="0"/>
  </cellStyles>
  <dxfs count="9"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1028700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866775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1</xdr:col>
      <xdr:colOff>371475</xdr:colOff>
      <xdr:row>3</xdr:row>
      <xdr:rowOff>9525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866775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B5" sqref="B5"/>
    </sheetView>
  </sheetViews>
  <sheetFormatPr defaultRowHeight="14.4" x14ac:dyDescent="0.3"/>
  <cols>
    <col min="1" max="1" width="18.33203125" customWidth="1"/>
    <col min="2" max="2" width="36.5546875" style="88" customWidth="1"/>
  </cols>
  <sheetData>
    <row r="1" spans="1:6" ht="39.9" customHeight="1" x14ac:dyDescent="0.3">
      <c r="B1" s="87" t="s">
        <v>120</v>
      </c>
    </row>
    <row r="2" spans="1:6" x14ac:dyDescent="0.3">
      <c r="A2" t="s">
        <v>9</v>
      </c>
      <c r="B2" s="5">
        <v>44768</v>
      </c>
    </row>
    <row r="3" spans="1:6" x14ac:dyDescent="0.3">
      <c r="A3" t="s">
        <v>8</v>
      </c>
      <c r="B3" s="88" t="s">
        <v>104</v>
      </c>
    </row>
    <row r="6" spans="1:6" s="2" customFormat="1" ht="35.25" customHeight="1" x14ac:dyDescent="0.3">
      <c r="A6" s="99" t="s">
        <v>97</v>
      </c>
      <c r="F6" s="99" t="s">
        <v>105</v>
      </c>
    </row>
    <row r="7" spans="1:6" s="2" customFormat="1" ht="35.25" customHeight="1" x14ac:dyDescent="0.3">
      <c r="A7" s="99" t="s">
        <v>98</v>
      </c>
      <c r="C7" s="100"/>
    </row>
    <row r="8" spans="1:6" s="99" customFormat="1" ht="26.25" customHeight="1" x14ac:dyDescent="0.3">
      <c r="A8" s="99" t="s">
        <v>118</v>
      </c>
      <c r="B8" s="101"/>
    </row>
    <row r="10" spans="1:6" s="2" customFormat="1" ht="35.25" customHeight="1" x14ac:dyDescent="0.3">
      <c r="A10" s="99" t="s">
        <v>99</v>
      </c>
    </row>
    <row r="11" spans="1:6" s="2" customFormat="1" ht="35.25" customHeight="1" x14ac:dyDescent="0.3">
      <c r="A11" s="99" t="s">
        <v>100</v>
      </c>
    </row>
    <row r="12" spans="1:6" s="2" customFormat="1" ht="35.25" customHeight="1" x14ac:dyDescent="0.3">
      <c r="A12" s="99" t="s">
        <v>101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7"/>
  <sheetViews>
    <sheetView topLeftCell="A68" zoomScale="115" zoomScaleNormal="115" workbookViewId="0">
      <selection activeCell="H68" sqref="H68"/>
    </sheetView>
  </sheetViews>
  <sheetFormatPr defaultRowHeight="14.4" x14ac:dyDescent="0.3"/>
  <cols>
    <col min="1" max="1" width="7.6640625" style="1" customWidth="1"/>
    <col min="2" max="3" width="30.6640625" style="4" customWidth="1"/>
    <col min="4" max="4" width="9.109375" style="3"/>
    <col min="5" max="5" width="11.33203125" style="94" bestFit="1" customWidth="1"/>
    <col min="6" max="7" width="9.109375" style="3"/>
  </cols>
  <sheetData>
    <row r="1" spans="1:11" ht="15" customHeight="1" x14ac:dyDescent="0.3">
      <c r="A1" s="7"/>
      <c r="B1" s="160" t="s">
        <v>119</v>
      </c>
      <c r="C1" s="160"/>
      <c r="D1" s="158" t="s">
        <v>1</v>
      </c>
      <c r="E1" s="162" t="s">
        <v>5</v>
      </c>
      <c r="F1" s="158"/>
      <c r="G1" s="158" t="s">
        <v>6</v>
      </c>
    </row>
    <row r="2" spans="1:11" ht="15" customHeight="1" x14ac:dyDescent="0.3">
      <c r="A2" s="7"/>
      <c r="B2" s="160"/>
      <c r="C2" s="160"/>
      <c r="D2" s="158"/>
      <c r="E2" s="162"/>
      <c r="F2" s="158"/>
      <c r="G2" s="158"/>
    </row>
    <row r="3" spans="1:11" ht="15" customHeight="1" x14ac:dyDescent="0.3">
      <c r="A3" s="7"/>
      <c r="B3" s="161" t="s">
        <v>120</v>
      </c>
      <c r="C3" s="161"/>
      <c r="D3" s="158"/>
      <c r="E3" s="162"/>
      <c r="F3" s="158"/>
      <c r="G3" s="158"/>
    </row>
    <row r="4" spans="1:11" ht="8.25" customHeight="1" x14ac:dyDescent="0.3">
      <c r="A4" s="7"/>
      <c r="B4" s="161"/>
      <c r="C4" s="161"/>
      <c r="D4" s="158"/>
      <c r="E4" s="162"/>
      <c r="F4" s="158"/>
      <c r="G4" s="158"/>
    </row>
    <row r="5" spans="1:11" ht="18" customHeight="1" x14ac:dyDescent="0.3">
      <c r="A5" s="50" t="s">
        <v>4</v>
      </c>
      <c r="B5" s="51" t="s">
        <v>7</v>
      </c>
      <c r="C5" s="51" t="s">
        <v>0</v>
      </c>
      <c r="D5" s="159"/>
      <c r="E5" s="163"/>
      <c r="F5" s="159"/>
      <c r="G5" s="159"/>
      <c r="H5" s="3"/>
    </row>
    <row r="6" spans="1:11" x14ac:dyDescent="0.3">
      <c r="A6" s="54" t="s">
        <v>247</v>
      </c>
      <c r="B6" s="139" t="s">
        <v>183</v>
      </c>
      <c r="C6" s="133" t="s">
        <v>180</v>
      </c>
      <c r="D6" s="55"/>
      <c r="E6" s="148" t="s">
        <v>106</v>
      </c>
      <c r="F6" s="56" t="s">
        <v>3</v>
      </c>
      <c r="G6" s="155">
        <v>1</v>
      </c>
    </row>
    <row r="7" spans="1:11" x14ac:dyDescent="0.3">
      <c r="A7" s="29" t="s">
        <v>247</v>
      </c>
      <c r="B7" s="140" t="s">
        <v>121</v>
      </c>
      <c r="C7" s="134" t="s">
        <v>122</v>
      </c>
      <c r="D7" s="25"/>
      <c r="E7" s="91"/>
      <c r="F7" s="26"/>
      <c r="G7" s="156"/>
    </row>
    <row r="8" spans="1:11" x14ac:dyDescent="0.3">
      <c r="A8" s="29" t="s">
        <v>248</v>
      </c>
      <c r="B8" s="140" t="s">
        <v>152</v>
      </c>
      <c r="C8" s="134" t="s">
        <v>151</v>
      </c>
      <c r="D8" s="27"/>
      <c r="E8" s="91"/>
      <c r="F8" s="26"/>
      <c r="G8" s="156"/>
    </row>
    <row r="9" spans="1:11" x14ac:dyDescent="0.3">
      <c r="A9" s="57" t="s">
        <v>248</v>
      </c>
      <c r="B9" s="141" t="s">
        <v>214</v>
      </c>
      <c r="C9" s="135" t="s">
        <v>210</v>
      </c>
      <c r="D9" s="58"/>
      <c r="E9" s="92"/>
      <c r="F9" s="59"/>
      <c r="G9" s="157"/>
    </row>
    <row r="10" spans="1:11" x14ac:dyDescent="0.3">
      <c r="A10" s="60" t="s">
        <v>248</v>
      </c>
      <c r="B10" s="142" t="s">
        <v>123</v>
      </c>
      <c r="C10" s="133" t="s">
        <v>122</v>
      </c>
      <c r="D10" s="61"/>
      <c r="E10" s="90" t="s">
        <v>107</v>
      </c>
      <c r="F10" s="56" t="s">
        <v>3</v>
      </c>
      <c r="G10" s="155">
        <v>2</v>
      </c>
    </row>
    <row r="11" spans="1:11" x14ac:dyDescent="0.3">
      <c r="A11" s="29" t="s">
        <v>248</v>
      </c>
      <c r="B11" s="140" t="s">
        <v>184</v>
      </c>
      <c r="C11" s="134" t="s">
        <v>180</v>
      </c>
      <c r="D11" s="27"/>
      <c r="E11" s="91"/>
      <c r="F11" s="26"/>
      <c r="G11" s="156"/>
    </row>
    <row r="12" spans="1:11" x14ac:dyDescent="0.3">
      <c r="A12" s="29" t="s">
        <v>247</v>
      </c>
      <c r="B12" s="140" t="s">
        <v>153</v>
      </c>
      <c r="C12" s="134" t="s">
        <v>151</v>
      </c>
      <c r="D12" s="27"/>
      <c r="E12" s="91"/>
      <c r="F12" s="26"/>
      <c r="G12" s="156"/>
      <c r="K12" s="6"/>
    </row>
    <row r="13" spans="1:11" x14ac:dyDescent="0.3">
      <c r="A13" s="57" t="s">
        <v>247</v>
      </c>
      <c r="B13" s="141" t="s">
        <v>215</v>
      </c>
      <c r="C13" s="135" t="s">
        <v>210</v>
      </c>
      <c r="D13" s="58"/>
      <c r="E13" s="92"/>
      <c r="F13" s="59"/>
      <c r="G13" s="157"/>
    </row>
    <row r="14" spans="1:11" x14ac:dyDescent="0.3">
      <c r="A14" s="52" t="s">
        <v>247</v>
      </c>
      <c r="B14" s="143" t="s">
        <v>216</v>
      </c>
      <c r="C14" s="136" t="s">
        <v>210</v>
      </c>
      <c r="D14" s="53"/>
      <c r="E14" s="93" t="s">
        <v>108</v>
      </c>
      <c r="F14" s="28" t="s">
        <v>3</v>
      </c>
      <c r="G14" s="164">
        <v>3</v>
      </c>
    </row>
    <row r="15" spans="1:11" x14ac:dyDescent="0.3">
      <c r="A15" s="29" t="s">
        <v>248</v>
      </c>
      <c r="B15" s="140" t="s">
        <v>154</v>
      </c>
      <c r="C15" s="134" t="s">
        <v>151</v>
      </c>
      <c r="D15" s="27"/>
      <c r="E15" s="91"/>
      <c r="F15" s="26"/>
      <c r="G15" s="156"/>
    </row>
    <row r="16" spans="1:11" x14ac:dyDescent="0.3">
      <c r="A16" s="29" t="s">
        <v>247</v>
      </c>
      <c r="B16" s="140" t="s">
        <v>124</v>
      </c>
      <c r="C16" s="134" t="s">
        <v>122</v>
      </c>
      <c r="D16" s="27"/>
      <c r="E16" s="91"/>
      <c r="F16" s="26"/>
      <c r="G16" s="156"/>
    </row>
    <row r="17" spans="1:7" x14ac:dyDescent="0.3">
      <c r="A17" s="57" t="s">
        <v>248</v>
      </c>
      <c r="B17" s="141" t="s">
        <v>185</v>
      </c>
      <c r="C17" s="135" t="s">
        <v>180</v>
      </c>
      <c r="D17" s="58"/>
      <c r="E17" s="92"/>
      <c r="F17" s="59"/>
      <c r="G17" s="157"/>
    </row>
    <row r="18" spans="1:7" x14ac:dyDescent="0.3">
      <c r="A18" s="60" t="s">
        <v>248</v>
      </c>
      <c r="B18" s="142" t="s">
        <v>186</v>
      </c>
      <c r="C18" s="133" t="s">
        <v>180</v>
      </c>
      <c r="D18" s="61"/>
      <c r="E18" s="148" t="s">
        <v>106</v>
      </c>
      <c r="F18" s="56" t="s">
        <v>115</v>
      </c>
      <c r="G18" s="155">
        <v>4</v>
      </c>
    </row>
    <row r="19" spans="1:7" x14ac:dyDescent="0.3">
      <c r="A19" s="29" t="s">
        <v>248</v>
      </c>
      <c r="B19" s="140" t="s">
        <v>155</v>
      </c>
      <c r="C19" s="134" t="s">
        <v>151</v>
      </c>
      <c r="D19" s="27"/>
      <c r="E19" s="91"/>
      <c r="F19" s="26"/>
      <c r="G19" s="156"/>
    </row>
    <row r="20" spans="1:7" x14ac:dyDescent="0.3">
      <c r="A20" s="29" t="s">
        <v>247</v>
      </c>
      <c r="B20" s="140" t="s">
        <v>217</v>
      </c>
      <c r="C20" s="134" t="s">
        <v>218</v>
      </c>
      <c r="D20" s="27"/>
      <c r="E20" s="91"/>
      <c r="F20" s="26"/>
      <c r="G20" s="156"/>
    </row>
    <row r="21" spans="1:7" x14ac:dyDescent="0.3">
      <c r="A21" s="57" t="s">
        <v>248</v>
      </c>
      <c r="B21" s="141" t="s">
        <v>125</v>
      </c>
      <c r="C21" s="135" t="s">
        <v>122</v>
      </c>
      <c r="D21" s="58"/>
      <c r="E21" s="92"/>
      <c r="F21" s="59"/>
      <c r="G21" s="157"/>
    </row>
    <row r="22" spans="1:7" x14ac:dyDescent="0.3">
      <c r="A22" s="60" t="s">
        <v>248</v>
      </c>
      <c r="B22" s="142" t="s">
        <v>126</v>
      </c>
      <c r="C22" s="133" t="s">
        <v>122</v>
      </c>
      <c r="D22" s="61"/>
      <c r="E22" s="90" t="s">
        <v>107</v>
      </c>
      <c r="F22" s="56" t="s">
        <v>115</v>
      </c>
      <c r="G22" s="155">
        <v>5</v>
      </c>
    </row>
    <row r="23" spans="1:7" x14ac:dyDescent="0.3">
      <c r="A23" s="29" t="s">
        <v>247</v>
      </c>
      <c r="B23" s="140" t="s">
        <v>187</v>
      </c>
      <c r="C23" s="134" t="s">
        <v>180</v>
      </c>
      <c r="D23" s="27"/>
      <c r="E23" s="91"/>
      <c r="F23" s="26"/>
      <c r="G23" s="156"/>
    </row>
    <row r="24" spans="1:7" x14ac:dyDescent="0.3">
      <c r="A24" s="29" t="s">
        <v>248</v>
      </c>
      <c r="B24" s="140" t="s">
        <v>156</v>
      </c>
      <c r="C24" s="134" t="s">
        <v>151</v>
      </c>
      <c r="D24" s="27"/>
      <c r="E24" s="91"/>
      <c r="F24" s="26"/>
      <c r="G24" s="156"/>
    </row>
    <row r="25" spans="1:7" x14ac:dyDescent="0.3">
      <c r="A25" s="57" t="s">
        <v>248</v>
      </c>
      <c r="B25" s="141" t="s">
        <v>219</v>
      </c>
      <c r="C25" s="135" t="s">
        <v>218</v>
      </c>
      <c r="D25" s="58"/>
      <c r="E25" s="92"/>
      <c r="F25" s="59"/>
      <c r="G25" s="157"/>
    </row>
    <row r="26" spans="1:7" x14ac:dyDescent="0.3">
      <c r="A26" s="60" t="s">
        <v>247</v>
      </c>
      <c r="B26" s="142" t="s">
        <v>221</v>
      </c>
      <c r="C26" s="133" t="s">
        <v>218</v>
      </c>
      <c r="D26" s="61"/>
      <c r="E26" s="93" t="s">
        <v>108</v>
      </c>
      <c r="F26" s="56" t="s">
        <v>115</v>
      </c>
      <c r="G26" s="155">
        <v>6</v>
      </c>
    </row>
    <row r="27" spans="1:7" x14ac:dyDescent="0.3">
      <c r="A27" s="29" t="s">
        <v>248</v>
      </c>
      <c r="B27" s="140" t="s">
        <v>127</v>
      </c>
      <c r="C27" s="134" t="s">
        <v>122</v>
      </c>
      <c r="D27" s="27"/>
      <c r="E27" s="91"/>
      <c r="F27" s="26"/>
      <c r="G27" s="156"/>
    </row>
    <row r="28" spans="1:7" x14ac:dyDescent="0.3">
      <c r="A28" s="29" t="s">
        <v>247</v>
      </c>
      <c r="B28" s="140" t="s">
        <v>157</v>
      </c>
      <c r="C28" s="134" t="s">
        <v>151</v>
      </c>
      <c r="D28" s="27"/>
      <c r="E28" s="91"/>
      <c r="F28" s="26"/>
      <c r="G28" s="156"/>
    </row>
    <row r="29" spans="1:7" x14ac:dyDescent="0.3">
      <c r="A29" s="57" t="s">
        <v>247</v>
      </c>
      <c r="B29" s="141" t="s">
        <v>188</v>
      </c>
      <c r="C29" s="135" t="s">
        <v>180</v>
      </c>
      <c r="D29" s="58"/>
      <c r="E29" s="92"/>
      <c r="F29" s="59"/>
      <c r="G29" s="157"/>
    </row>
    <row r="30" spans="1:7" x14ac:dyDescent="0.3">
      <c r="A30" s="60" t="s">
        <v>247</v>
      </c>
      <c r="B30" s="142" t="s">
        <v>189</v>
      </c>
      <c r="C30" s="133" t="s">
        <v>180</v>
      </c>
      <c r="D30" s="61"/>
      <c r="E30" s="148" t="s">
        <v>106</v>
      </c>
      <c r="F30" s="56" t="s">
        <v>116</v>
      </c>
      <c r="G30" s="155">
        <v>7</v>
      </c>
    </row>
    <row r="31" spans="1:7" x14ac:dyDescent="0.3">
      <c r="A31" s="29" t="s">
        <v>248</v>
      </c>
      <c r="B31" s="140" t="s">
        <v>158</v>
      </c>
      <c r="C31" s="134" t="s">
        <v>151</v>
      </c>
      <c r="D31" s="27"/>
      <c r="E31" s="91"/>
      <c r="F31" s="26"/>
      <c r="G31" s="156"/>
    </row>
    <row r="32" spans="1:7" x14ac:dyDescent="0.3">
      <c r="A32" s="29" t="s">
        <v>247</v>
      </c>
      <c r="B32" s="140" t="s">
        <v>128</v>
      </c>
      <c r="C32" s="134" t="s">
        <v>122</v>
      </c>
      <c r="D32" s="27"/>
      <c r="E32" s="91"/>
      <c r="F32" s="26"/>
      <c r="G32" s="156"/>
    </row>
    <row r="33" spans="1:7" x14ac:dyDescent="0.3">
      <c r="A33" s="57" t="s">
        <v>248</v>
      </c>
      <c r="B33" s="141" t="s">
        <v>220</v>
      </c>
      <c r="C33" s="135" t="s">
        <v>218</v>
      </c>
      <c r="D33" s="58"/>
      <c r="E33" s="92"/>
      <c r="F33" s="59"/>
      <c r="G33" s="157"/>
    </row>
    <row r="34" spans="1:7" x14ac:dyDescent="0.3">
      <c r="A34" s="60" t="s">
        <v>247</v>
      </c>
      <c r="B34" s="142" t="s">
        <v>190</v>
      </c>
      <c r="C34" s="133" t="s">
        <v>180</v>
      </c>
      <c r="D34" s="61"/>
      <c r="E34" s="90" t="s">
        <v>107</v>
      </c>
      <c r="F34" s="56" t="s">
        <v>116</v>
      </c>
      <c r="G34" s="155">
        <v>8</v>
      </c>
    </row>
    <row r="35" spans="1:7" x14ac:dyDescent="0.3">
      <c r="A35" s="29" t="s">
        <v>248</v>
      </c>
      <c r="B35" s="140" t="s">
        <v>129</v>
      </c>
      <c r="C35" s="134" t="s">
        <v>122</v>
      </c>
      <c r="D35" s="27"/>
      <c r="E35" s="91"/>
      <c r="F35" s="26"/>
      <c r="G35" s="156"/>
    </row>
    <row r="36" spans="1:7" x14ac:dyDescent="0.3">
      <c r="A36" s="29" t="s">
        <v>248</v>
      </c>
      <c r="B36" s="140" t="s">
        <v>222</v>
      </c>
      <c r="C36" s="134" t="s">
        <v>223</v>
      </c>
      <c r="D36" s="27"/>
      <c r="E36" s="91"/>
      <c r="F36" s="26"/>
      <c r="G36" s="156"/>
    </row>
    <row r="37" spans="1:7" x14ac:dyDescent="0.3">
      <c r="A37" s="57" t="s">
        <v>247</v>
      </c>
      <c r="B37" s="141" t="s">
        <v>159</v>
      </c>
      <c r="C37" s="135" t="s">
        <v>151</v>
      </c>
      <c r="D37" s="58"/>
      <c r="E37" s="92"/>
      <c r="F37" s="59"/>
      <c r="G37" s="157"/>
    </row>
    <row r="38" spans="1:7" x14ac:dyDescent="0.3">
      <c r="A38" s="60" t="s">
        <v>247</v>
      </c>
      <c r="B38" s="142" t="s">
        <v>251</v>
      </c>
      <c r="C38" s="133" t="s">
        <v>151</v>
      </c>
      <c r="D38" s="61"/>
      <c r="E38" s="93" t="s">
        <v>108</v>
      </c>
      <c r="F38" s="56" t="s">
        <v>116</v>
      </c>
      <c r="G38" s="155">
        <v>9</v>
      </c>
    </row>
    <row r="39" spans="1:7" x14ac:dyDescent="0.3">
      <c r="A39" s="29" t="s">
        <v>247</v>
      </c>
      <c r="B39" s="140" t="s">
        <v>191</v>
      </c>
      <c r="C39" s="134" t="s">
        <v>180</v>
      </c>
      <c r="D39" s="27"/>
      <c r="E39" s="91"/>
      <c r="F39" s="26"/>
      <c r="G39" s="156"/>
    </row>
    <row r="40" spans="1:7" x14ac:dyDescent="0.3">
      <c r="A40" s="29" t="s">
        <v>247</v>
      </c>
      <c r="B40" s="140" t="s">
        <v>130</v>
      </c>
      <c r="C40" s="134" t="s">
        <v>122</v>
      </c>
      <c r="D40" s="27"/>
      <c r="E40" s="91"/>
      <c r="F40" s="26"/>
      <c r="G40" s="156"/>
    </row>
    <row r="41" spans="1:7" x14ac:dyDescent="0.3">
      <c r="A41" s="57" t="s">
        <v>247</v>
      </c>
      <c r="B41" s="141" t="s">
        <v>201</v>
      </c>
      <c r="C41" s="151" t="s">
        <v>223</v>
      </c>
      <c r="D41" s="58"/>
      <c r="E41" s="92"/>
      <c r="F41" s="59"/>
      <c r="G41" s="157"/>
    </row>
    <row r="42" spans="1:7" x14ac:dyDescent="0.3">
      <c r="A42" s="60" t="s">
        <v>248</v>
      </c>
      <c r="B42" s="149" t="s">
        <v>131</v>
      </c>
      <c r="C42" s="152" t="s">
        <v>122</v>
      </c>
      <c r="D42" s="150"/>
      <c r="E42" s="148" t="s">
        <v>106</v>
      </c>
      <c r="F42" s="56" t="s">
        <v>110</v>
      </c>
      <c r="G42" s="155">
        <v>10</v>
      </c>
    </row>
    <row r="43" spans="1:7" x14ac:dyDescent="0.3">
      <c r="A43" s="29" t="s">
        <v>247</v>
      </c>
      <c r="B43" s="140" t="s">
        <v>160</v>
      </c>
      <c r="C43" s="134" t="s">
        <v>151</v>
      </c>
      <c r="D43" s="27"/>
      <c r="E43" s="91"/>
      <c r="F43" s="26"/>
      <c r="G43" s="156"/>
    </row>
    <row r="44" spans="1:7" x14ac:dyDescent="0.3">
      <c r="A44" s="29" t="s">
        <v>248</v>
      </c>
      <c r="B44" s="140" t="s">
        <v>192</v>
      </c>
      <c r="C44" s="134" t="s">
        <v>180</v>
      </c>
      <c r="D44" s="27"/>
      <c r="E44" s="91"/>
      <c r="F44" s="26"/>
      <c r="G44" s="156"/>
    </row>
    <row r="45" spans="1:7" x14ac:dyDescent="0.3">
      <c r="A45" s="57" t="s">
        <v>248</v>
      </c>
      <c r="B45" s="141" t="s">
        <v>224</v>
      </c>
      <c r="C45" s="135" t="s">
        <v>223</v>
      </c>
      <c r="D45" s="58"/>
      <c r="E45" s="92"/>
      <c r="F45" s="59"/>
      <c r="G45" s="157"/>
    </row>
    <row r="46" spans="1:7" x14ac:dyDescent="0.3">
      <c r="A46" s="60" t="s">
        <v>248</v>
      </c>
      <c r="B46" s="142" t="s">
        <v>161</v>
      </c>
      <c r="C46" s="133" t="s">
        <v>151</v>
      </c>
      <c r="D46" s="61"/>
      <c r="E46" s="90" t="s">
        <v>107</v>
      </c>
      <c r="F46" s="56" t="s">
        <v>110</v>
      </c>
      <c r="G46" s="155">
        <v>11</v>
      </c>
    </row>
    <row r="47" spans="1:7" x14ac:dyDescent="0.3">
      <c r="A47" s="29" t="s">
        <v>247</v>
      </c>
      <c r="B47" s="140" t="s">
        <v>132</v>
      </c>
      <c r="C47" s="134" t="s">
        <v>122</v>
      </c>
      <c r="D47" s="27"/>
      <c r="E47" s="91"/>
      <c r="F47" s="26"/>
      <c r="G47" s="156"/>
    </row>
    <row r="48" spans="1:7" x14ac:dyDescent="0.3">
      <c r="A48" s="29" t="s">
        <v>248</v>
      </c>
      <c r="B48" s="140" t="s">
        <v>193</v>
      </c>
      <c r="C48" s="134" t="s">
        <v>180</v>
      </c>
      <c r="D48" s="27"/>
      <c r="E48" s="91"/>
      <c r="F48" s="26"/>
      <c r="G48" s="156"/>
    </row>
    <row r="49" spans="1:9" x14ac:dyDescent="0.3">
      <c r="A49" s="57" t="s">
        <v>247</v>
      </c>
      <c r="B49" s="141" t="s">
        <v>225</v>
      </c>
      <c r="C49" s="135" t="s">
        <v>223</v>
      </c>
      <c r="D49" s="58"/>
      <c r="E49" s="92"/>
      <c r="F49" s="59"/>
      <c r="G49" s="157"/>
    </row>
    <row r="50" spans="1:9" x14ac:dyDescent="0.3">
      <c r="A50" s="52" t="s">
        <v>248</v>
      </c>
      <c r="B50" s="143" t="s">
        <v>163</v>
      </c>
      <c r="C50" s="136" t="s">
        <v>164</v>
      </c>
      <c r="D50" s="53"/>
      <c r="E50" s="93" t="s">
        <v>108</v>
      </c>
      <c r="F50" s="56" t="s">
        <v>110</v>
      </c>
      <c r="G50" s="164">
        <v>12</v>
      </c>
    </row>
    <row r="51" spans="1:9" x14ac:dyDescent="0.3">
      <c r="A51" s="29" t="s">
        <v>248</v>
      </c>
      <c r="B51" s="140" t="s">
        <v>194</v>
      </c>
      <c r="C51" s="134" t="s">
        <v>195</v>
      </c>
      <c r="D51" s="27"/>
      <c r="E51" s="91"/>
      <c r="F51" s="26"/>
      <c r="G51" s="156"/>
    </row>
    <row r="52" spans="1:9" x14ac:dyDescent="0.3">
      <c r="A52" s="29" t="s">
        <v>248</v>
      </c>
      <c r="B52" s="140" t="s">
        <v>226</v>
      </c>
      <c r="C52" s="135" t="s">
        <v>223</v>
      </c>
      <c r="D52" s="27"/>
      <c r="E52" s="91"/>
      <c r="F52" s="26"/>
      <c r="G52" s="156"/>
    </row>
    <row r="53" spans="1:9" x14ac:dyDescent="0.3">
      <c r="A53" s="57" t="s">
        <v>247</v>
      </c>
      <c r="B53" s="141" t="s">
        <v>133</v>
      </c>
      <c r="C53" s="135" t="s">
        <v>122</v>
      </c>
      <c r="D53" s="58"/>
      <c r="E53" s="92"/>
      <c r="F53" s="59"/>
      <c r="G53" s="157"/>
    </row>
    <row r="54" spans="1:9" x14ac:dyDescent="0.3">
      <c r="A54" s="60" t="s">
        <v>247</v>
      </c>
      <c r="B54" s="142" t="s">
        <v>162</v>
      </c>
      <c r="C54" s="133" t="s">
        <v>151</v>
      </c>
      <c r="D54" s="61"/>
      <c r="E54" s="148" t="s">
        <v>106</v>
      </c>
      <c r="F54" s="56" t="s">
        <v>112</v>
      </c>
      <c r="G54" s="155">
        <v>13</v>
      </c>
    </row>
    <row r="55" spans="1:9" x14ac:dyDescent="0.3">
      <c r="A55" s="29" t="s">
        <v>248</v>
      </c>
      <c r="B55" s="140" t="s">
        <v>134</v>
      </c>
      <c r="C55" s="134" t="s">
        <v>122</v>
      </c>
      <c r="D55" s="27"/>
      <c r="E55" s="91"/>
      <c r="F55" s="26"/>
      <c r="G55" s="156"/>
    </row>
    <row r="56" spans="1:9" x14ac:dyDescent="0.3">
      <c r="A56" s="29" t="s">
        <v>247</v>
      </c>
      <c r="B56" s="140" t="s">
        <v>196</v>
      </c>
      <c r="C56" s="134" t="s">
        <v>197</v>
      </c>
      <c r="D56" s="27"/>
      <c r="E56" s="91"/>
      <c r="F56" s="26"/>
      <c r="G56" s="156"/>
    </row>
    <row r="57" spans="1:9" x14ac:dyDescent="0.3">
      <c r="A57" s="57" t="s">
        <v>248</v>
      </c>
      <c r="B57" s="141" t="s">
        <v>227</v>
      </c>
      <c r="C57" s="135" t="s">
        <v>223</v>
      </c>
      <c r="D57" s="58"/>
      <c r="E57" s="92"/>
      <c r="F57" s="59"/>
      <c r="G57" s="157"/>
    </row>
    <row r="58" spans="1:9" x14ac:dyDescent="0.3">
      <c r="A58" s="60" t="s">
        <v>248</v>
      </c>
      <c r="B58" s="142" t="s">
        <v>165</v>
      </c>
      <c r="C58" s="133" t="s">
        <v>166</v>
      </c>
      <c r="D58" s="61"/>
      <c r="E58" s="90" t="s">
        <v>107</v>
      </c>
      <c r="F58" s="56" t="s">
        <v>112</v>
      </c>
      <c r="G58" s="155">
        <v>14</v>
      </c>
    </row>
    <row r="59" spans="1:9" x14ac:dyDescent="0.3">
      <c r="A59" s="29" t="s">
        <v>247</v>
      </c>
      <c r="B59" s="140" t="s">
        <v>198</v>
      </c>
      <c r="C59" s="134" t="s">
        <v>197</v>
      </c>
      <c r="D59" s="27"/>
      <c r="E59" s="91"/>
      <c r="F59" s="26"/>
      <c r="G59" s="156"/>
    </row>
    <row r="60" spans="1:9" x14ac:dyDescent="0.3">
      <c r="A60" s="29" t="s">
        <v>247</v>
      </c>
      <c r="B60" s="140" t="s">
        <v>135</v>
      </c>
      <c r="C60" s="134" t="s">
        <v>122</v>
      </c>
      <c r="D60" s="27"/>
      <c r="E60" s="91"/>
      <c r="F60" s="26"/>
      <c r="G60" s="156"/>
    </row>
    <row r="61" spans="1:9" x14ac:dyDescent="0.3">
      <c r="A61" s="57" t="s">
        <v>247</v>
      </c>
      <c r="B61" s="141" t="s">
        <v>228</v>
      </c>
      <c r="C61" s="135" t="s">
        <v>223</v>
      </c>
      <c r="D61" s="58"/>
      <c r="E61" s="92"/>
      <c r="F61" s="59"/>
      <c r="G61" s="157"/>
    </row>
    <row r="62" spans="1:9" x14ac:dyDescent="0.3">
      <c r="A62" s="60" t="s">
        <v>248</v>
      </c>
      <c r="B62" s="142" t="s">
        <v>167</v>
      </c>
      <c r="C62" s="133" t="s">
        <v>166</v>
      </c>
      <c r="D62" s="61"/>
      <c r="E62" s="93" t="s">
        <v>108</v>
      </c>
      <c r="F62" s="56" t="s">
        <v>3</v>
      </c>
      <c r="G62" s="155">
        <v>15</v>
      </c>
      <c r="H62" t="s">
        <v>249</v>
      </c>
    </row>
    <row r="63" spans="1:9" x14ac:dyDescent="0.3">
      <c r="A63" s="29" t="s">
        <v>248</v>
      </c>
      <c r="B63" s="140" t="s">
        <v>137</v>
      </c>
      <c r="C63" s="134" t="s">
        <v>122</v>
      </c>
      <c r="D63" s="27"/>
      <c r="E63" s="91"/>
      <c r="F63" s="26"/>
      <c r="G63" s="156"/>
    </row>
    <row r="64" spans="1:9" x14ac:dyDescent="0.3">
      <c r="A64" s="29" t="s">
        <v>247</v>
      </c>
      <c r="B64" s="140" t="s">
        <v>199</v>
      </c>
      <c r="C64" s="134" t="s">
        <v>197</v>
      </c>
      <c r="D64" s="27"/>
      <c r="E64" s="91"/>
      <c r="F64" s="26"/>
      <c r="G64" s="156"/>
      <c r="I64" t="s">
        <v>250</v>
      </c>
    </row>
    <row r="65" spans="1:8" x14ac:dyDescent="0.3">
      <c r="A65" s="57" t="s">
        <v>247</v>
      </c>
      <c r="B65" s="141" t="s">
        <v>229</v>
      </c>
      <c r="C65" s="135" t="s">
        <v>223</v>
      </c>
      <c r="D65" s="58"/>
      <c r="E65" s="92"/>
      <c r="F65" s="59"/>
      <c r="G65" s="157"/>
    </row>
    <row r="66" spans="1:8" x14ac:dyDescent="0.3">
      <c r="A66" s="60" t="s">
        <v>247</v>
      </c>
      <c r="B66" s="142" t="s">
        <v>200</v>
      </c>
      <c r="C66" s="135" t="s">
        <v>197</v>
      </c>
      <c r="D66" s="61"/>
      <c r="E66" s="148" t="s">
        <v>106</v>
      </c>
      <c r="F66" s="56" t="s">
        <v>3</v>
      </c>
      <c r="G66" s="155">
        <v>16</v>
      </c>
    </row>
    <row r="67" spans="1:8" x14ac:dyDescent="0.3">
      <c r="A67" s="29" t="s">
        <v>247</v>
      </c>
      <c r="B67" s="140" t="s">
        <v>136</v>
      </c>
      <c r="C67" s="134" t="s">
        <v>122</v>
      </c>
      <c r="D67" s="27"/>
      <c r="E67" s="91"/>
      <c r="F67" s="26"/>
      <c r="G67" s="156"/>
    </row>
    <row r="68" spans="1:8" x14ac:dyDescent="0.3">
      <c r="A68" s="29" t="s">
        <v>248</v>
      </c>
      <c r="B68" s="140" t="s">
        <v>230</v>
      </c>
      <c r="C68" s="134" t="s">
        <v>231</v>
      </c>
      <c r="D68" s="27"/>
      <c r="E68" s="91"/>
      <c r="F68" s="26"/>
      <c r="G68" s="156"/>
    </row>
    <row r="69" spans="1:8" x14ac:dyDescent="0.3">
      <c r="A69" s="57" t="s">
        <v>248</v>
      </c>
      <c r="B69" s="141" t="s">
        <v>168</v>
      </c>
      <c r="C69" s="135" t="s">
        <v>166</v>
      </c>
      <c r="D69" s="58"/>
      <c r="E69" s="92"/>
      <c r="F69" s="59"/>
      <c r="G69" s="157"/>
    </row>
    <row r="70" spans="1:8" x14ac:dyDescent="0.3">
      <c r="A70" s="60" t="s">
        <v>248</v>
      </c>
      <c r="B70" s="142" t="s">
        <v>232</v>
      </c>
      <c r="C70" s="133" t="s">
        <v>231</v>
      </c>
      <c r="D70" s="61"/>
      <c r="E70" s="90" t="s">
        <v>107</v>
      </c>
      <c r="F70" s="56" t="s">
        <v>3</v>
      </c>
      <c r="G70" s="155">
        <v>17</v>
      </c>
    </row>
    <row r="71" spans="1:8" x14ac:dyDescent="0.3">
      <c r="A71" s="29" t="s">
        <v>247</v>
      </c>
      <c r="B71" s="140" t="s">
        <v>138</v>
      </c>
      <c r="C71" s="134" t="s">
        <v>122</v>
      </c>
      <c r="D71" s="27"/>
      <c r="E71" s="91"/>
      <c r="F71" s="26"/>
      <c r="G71" s="156"/>
    </row>
    <row r="72" spans="1:8" x14ac:dyDescent="0.3">
      <c r="A72" s="29" t="s">
        <v>247</v>
      </c>
      <c r="B72" s="140" t="s">
        <v>201</v>
      </c>
      <c r="C72" s="134" t="s">
        <v>197</v>
      </c>
      <c r="D72" s="27"/>
      <c r="E72" s="91"/>
      <c r="F72" s="26"/>
      <c r="G72" s="156"/>
    </row>
    <row r="73" spans="1:8" s="24" customFormat="1" x14ac:dyDescent="0.3">
      <c r="A73" s="62" t="s">
        <v>248</v>
      </c>
      <c r="B73" s="144" t="s">
        <v>169</v>
      </c>
      <c r="C73" s="137" t="s">
        <v>166</v>
      </c>
      <c r="D73" s="63"/>
      <c r="E73" s="92"/>
      <c r="F73" s="64"/>
      <c r="G73" s="157"/>
    </row>
    <row r="74" spans="1:8" x14ac:dyDescent="0.3">
      <c r="A74" s="60" t="s">
        <v>248</v>
      </c>
      <c r="B74" s="142" t="s">
        <v>233</v>
      </c>
      <c r="C74" s="133" t="s">
        <v>231</v>
      </c>
      <c r="D74" s="61"/>
      <c r="E74" s="93" t="s">
        <v>108</v>
      </c>
      <c r="F74" s="56" t="s">
        <v>115</v>
      </c>
      <c r="G74" s="155">
        <v>18</v>
      </c>
    </row>
    <row r="75" spans="1:8" x14ac:dyDescent="0.3">
      <c r="A75" s="29" t="s">
        <v>247</v>
      </c>
      <c r="B75" s="140" t="s">
        <v>139</v>
      </c>
      <c r="C75" s="134" t="s">
        <v>122</v>
      </c>
      <c r="D75" s="27"/>
      <c r="E75" s="91"/>
      <c r="F75" s="26"/>
      <c r="G75" s="156"/>
    </row>
    <row r="76" spans="1:8" x14ac:dyDescent="0.3">
      <c r="A76" s="29" t="s">
        <v>248</v>
      </c>
      <c r="B76" s="140" t="s">
        <v>170</v>
      </c>
      <c r="C76" s="134" t="s">
        <v>166</v>
      </c>
      <c r="D76" s="27"/>
      <c r="E76" s="91"/>
      <c r="F76" s="26"/>
      <c r="G76" s="156"/>
      <c r="H76" t="s">
        <v>252</v>
      </c>
    </row>
    <row r="77" spans="1:8" x14ac:dyDescent="0.3">
      <c r="A77" s="57" t="s">
        <v>247</v>
      </c>
      <c r="B77" s="141" t="s">
        <v>202</v>
      </c>
      <c r="C77" s="135" t="s">
        <v>197</v>
      </c>
      <c r="D77" s="58"/>
      <c r="E77" s="92"/>
      <c r="F77" s="59"/>
      <c r="G77" s="157"/>
    </row>
    <row r="78" spans="1:8" x14ac:dyDescent="0.3">
      <c r="A78" s="60" t="s">
        <v>248</v>
      </c>
      <c r="B78" s="142" t="s">
        <v>140</v>
      </c>
      <c r="C78" s="133" t="s">
        <v>122</v>
      </c>
      <c r="D78" s="61"/>
      <c r="E78" s="148" t="s">
        <v>106</v>
      </c>
      <c r="F78" s="56" t="s">
        <v>115</v>
      </c>
      <c r="G78" s="155">
        <v>19</v>
      </c>
    </row>
    <row r="79" spans="1:8" x14ac:dyDescent="0.3">
      <c r="A79" s="29" t="s">
        <v>247</v>
      </c>
      <c r="B79" s="140" t="s">
        <v>203</v>
      </c>
      <c r="C79" s="134" t="s">
        <v>197</v>
      </c>
      <c r="D79" s="27"/>
      <c r="E79" s="91"/>
      <c r="F79" s="26"/>
      <c r="G79" s="156"/>
    </row>
    <row r="80" spans="1:8" x14ac:dyDescent="0.3">
      <c r="A80" s="29" t="s">
        <v>248</v>
      </c>
      <c r="B80" s="140" t="s">
        <v>171</v>
      </c>
      <c r="C80" s="134" t="s">
        <v>166</v>
      </c>
      <c r="D80" s="27"/>
      <c r="E80" s="91"/>
      <c r="F80" s="26"/>
      <c r="G80" s="156"/>
    </row>
    <row r="81" spans="1:7" x14ac:dyDescent="0.3">
      <c r="A81" s="57" t="s">
        <v>248</v>
      </c>
      <c r="B81" s="141" t="s">
        <v>234</v>
      </c>
      <c r="C81" s="135" t="s">
        <v>231</v>
      </c>
      <c r="D81" s="58"/>
      <c r="E81" s="92"/>
      <c r="F81" s="59"/>
      <c r="G81" s="157"/>
    </row>
    <row r="82" spans="1:7" x14ac:dyDescent="0.3">
      <c r="A82" s="60" t="s">
        <v>248</v>
      </c>
      <c r="B82" s="142" t="s">
        <v>172</v>
      </c>
      <c r="C82" s="133" t="s">
        <v>166</v>
      </c>
      <c r="D82" s="61"/>
      <c r="E82" s="90" t="s">
        <v>107</v>
      </c>
      <c r="F82" s="56" t="s">
        <v>115</v>
      </c>
      <c r="G82" s="155">
        <v>20</v>
      </c>
    </row>
    <row r="83" spans="1:7" x14ac:dyDescent="0.3">
      <c r="A83" s="29" t="s">
        <v>247</v>
      </c>
      <c r="B83" s="140" t="s">
        <v>141</v>
      </c>
      <c r="C83" s="135" t="s">
        <v>122</v>
      </c>
      <c r="D83" s="27"/>
      <c r="E83" s="91"/>
      <c r="F83" s="26"/>
      <c r="G83" s="156"/>
    </row>
    <row r="84" spans="1:7" x14ac:dyDescent="0.3">
      <c r="A84" s="29" t="s">
        <v>247</v>
      </c>
      <c r="B84" s="140" t="s">
        <v>204</v>
      </c>
      <c r="C84" s="134" t="s">
        <v>197</v>
      </c>
      <c r="D84" s="27"/>
      <c r="E84" s="91"/>
      <c r="F84" s="26"/>
      <c r="G84" s="156"/>
    </row>
    <row r="85" spans="1:7" x14ac:dyDescent="0.3">
      <c r="A85" s="57" t="s">
        <v>247</v>
      </c>
      <c r="B85" s="141" t="s">
        <v>235</v>
      </c>
      <c r="C85" s="135" t="s">
        <v>231</v>
      </c>
      <c r="D85" s="58"/>
      <c r="E85" s="92"/>
      <c r="F85" s="59"/>
      <c r="G85" s="157"/>
    </row>
    <row r="86" spans="1:7" x14ac:dyDescent="0.3">
      <c r="A86" s="60" t="s">
        <v>247</v>
      </c>
      <c r="B86" s="142" t="s">
        <v>142</v>
      </c>
      <c r="C86" s="133" t="s">
        <v>122</v>
      </c>
      <c r="D86" s="61"/>
      <c r="E86" s="93" t="s">
        <v>108</v>
      </c>
      <c r="F86" s="56" t="s">
        <v>116</v>
      </c>
      <c r="G86" s="155">
        <v>21</v>
      </c>
    </row>
    <row r="87" spans="1:7" x14ac:dyDescent="0.3">
      <c r="A87" s="29" t="s">
        <v>248</v>
      </c>
      <c r="B87" s="140" t="s">
        <v>173</v>
      </c>
      <c r="C87" s="134" t="s">
        <v>166</v>
      </c>
      <c r="D87" s="27"/>
      <c r="E87" s="91"/>
      <c r="F87" s="26"/>
      <c r="G87" s="156"/>
    </row>
    <row r="88" spans="1:7" x14ac:dyDescent="0.3">
      <c r="A88" s="29" t="s">
        <v>247</v>
      </c>
      <c r="B88" s="140" t="s">
        <v>205</v>
      </c>
      <c r="C88" s="134" t="s">
        <v>197</v>
      </c>
      <c r="D88" s="27"/>
      <c r="E88" s="91"/>
      <c r="F88" s="26"/>
      <c r="G88" s="156"/>
    </row>
    <row r="89" spans="1:7" x14ac:dyDescent="0.3">
      <c r="A89" s="57" t="s">
        <v>247</v>
      </c>
      <c r="B89" s="141" t="s">
        <v>236</v>
      </c>
      <c r="C89" s="135" t="s">
        <v>231</v>
      </c>
      <c r="D89" s="58"/>
      <c r="E89" s="92"/>
      <c r="F89" s="59"/>
      <c r="G89" s="157"/>
    </row>
    <row r="90" spans="1:7" x14ac:dyDescent="0.3">
      <c r="A90" s="60" t="s">
        <v>248</v>
      </c>
      <c r="B90" s="142" t="s">
        <v>174</v>
      </c>
      <c r="C90" s="133" t="s">
        <v>166</v>
      </c>
      <c r="D90" s="61"/>
      <c r="E90" s="148" t="s">
        <v>106</v>
      </c>
      <c r="F90" s="56" t="s">
        <v>116</v>
      </c>
      <c r="G90" s="155">
        <v>22</v>
      </c>
    </row>
    <row r="91" spans="1:7" x14ac:dyDescent="0.3">
      <c r="A91" s="29" t="s">
        <v>248</v>
      </c>
      <c r="B91" s="140" t="s">
        <v>206</v>
      </c>
      <c r="C91" s="134" t="s">
        <v>197</v>
      </c>
      <c r="D91" s="27"/>
      <c r="E91" s="91"/>
      <c r="F91" s="26"/>
      <c r="G91" s="156"/>
    </row>
    <row r="92" spans="1:7" x14ac:dyDescent="0.3">
      <c r="A92" s="29" t="s">
        <v>248</v>
      </c>
      <c r="B92" s="140" t="s">
        <v>143</v>
      </c>
      <c r="C92" s="134" t="s">
        <v>122</v>
      </c>
      <c r="D92" s="27"/>
      <c r="E92" s="91"/>
      <c r="F92" s="26"/>
      <c r="G92" s="156"/>
    </row>
    <row r="93" spans="1:7" x14ac:dyDescent="0.3">
      <c r="A93" s="57" t="s">
        <v>248</v>
      </c>
      <c r="B93" s="141" t="s">
        <v>237</v>
      </c>
      <c r="C93" s="135" t="s">
        <v>238</v>
      </c>
      <c r="D93" s="58"/>
      <c r="E93" s="92"/>
      <c r="F93" s="59"/>
      <c r="G93" s="157"/>
    </row>
    <row r="94" spans="1:7" x14ac:dyDescent="0.3">
      <c r="A94" s="60" t="s">
        <v>247</v>
      </c>
      <c r="B94" s="142" t="s">
        <v>175</v>
      </c>
      <c r="C94" s="133" t="s">
        <v>166</v>
      </c>
      <c r="D94" s="61"/>
      <c r="E94" s="90" t="s">
        <v>107</v>
      </c>
      <c r="F94" s="56" t="s">
        <v>116</v>
      </c>
      <c r="G94" s="155">
        <v>23</v>
      </c>
    </row>
    <row r="95" spans="1:7" x14ac:dyDescent="0.3">
      <c r="A95" s="29" t="s">
        <v>247</v>
      </c>
      <c r="B95" s="140" t="s">
        <v>144</v>
      </c>
      <c r="C95" s="134" t="s">
        <v>122</v>
      </c>
      <c r="D95" s="27"/>
      <c r="E95" s="91"/>
      <c r="F95" s="26"/>
      <c r="G95" s="156"/>
    </row>
    <row r="96" spans="1:7" x14ac:dyDescent="0.3">
      <c r="A96" s="29" t="s">
        <v>248</v>
      </c>
      <c r="B96" s="140" t="s">
        <v>207</v>
      </c>
      <c r="C96" s="134" t="s">
        <v>197</v>
      </c>
      <c r="D96" s="27"/>
      <c r="E96" s="91"/>
      <c r="F96" s="26"/>
      <c r="G96" s="156"/>
    </row>
    <row r="97" spans="1:7" x14ac:dyDescent="0.3">
      <c r="A97" s="57" t="s">
        <v>247</v>
      </c>
      <c r="B97" s="141" t="s">
        <v>239</v>
      </c>
      <c r="C97" s="135" t="s">
        <v>238</v>
      </c>
      <c r="D97" s="58"/>
      <c r="E97" s="92"/>
      <c r="F97" s="59"/>
      <c r="G97" s="157"/>
    </row>
    <row r="98" spans="1:7" x14ac:dyDescent="0.3">
      <c r="A98" s="60" t="s">
        <v>248</v>
      </c>
      <c r="B98" s="142" t="s">
        <v>208</v>
      </c>
      <c r="C98" s="133" t="s">
        <v>197</v>
      </c>
      <c r="D98" s="61"/>
      <c r="E98" s="93" t="s">
        <v>108</v>
      </c>
      <c r="F98" s="56" t="s">
        <v>110</v>
      </c>
      <c r="G98" s="155">
        <v>24</v>
      </c>
    </row>
    <row r="99" spans="1:7" x14ac:dyDescent="0.3">
      <c r="A99" s="29" t="s">
        <v>248</v>
      </c>
      <c r="B99" s="140" t="s">
        <v>145</v>
      </c>
      <c r="C99" s="134" t="s">
        <v>122</v>
      </c>
      <c r="D99" s="27"/>
      <c r="E99" s="91"/>
      <c r="F99" s="26"/>
      <c r="G99" s="156"/>
    </row>
    <row r="100" spans="1:7" x14ac:dyDescent="0.3">
      <c r="A100" s="29" t="s">
        <v>248</v>
      </c>
      <c r="B100" s="140" t="s">
        <v>240</v>
      </c>
      <c r="C100" s="134" t="s">
        <v>238</v>
      </c>
      <c r="D100" s="27"/>
      <c r="E100" s="91"/>
      <c r="F100" s="26"/>
      <c r="G100" s="156"/>
    </row>
    <row r="101" spans="1:7" x14ac:dyDescent="0.3">
      <c r="A101" s="57" t="s">
        <v>247</v>
      </c>
      <c r="B101" s="141" t="s">
        <v>176</v>
      </c>
      <c r="C101" s="135" t="s">
        <v>166</v>
      </c>
      <c r="D101" s="58"/>
      <c r="E101" s="92"/>
      <c r="F101" s="59"/>
      <c r="G101" s="157"/>
    </row>
    <row r="102" spans="1:7" x14ac:dyDescent="0.3">
      <c r="A102" s="52" t="s">
        <v>247</v>
      </c>
      <c r="B102" s="143" t="s">
        <v>146</v>
      </c>
      <c r="C102" s="138" t="s">
        <v>122</v>
      </c>
      <c r="D102" s="53"/>
      <c r="E102" s="148" t="s">
        <v>106</v>
      </c>
      <c r="F102" s="56" t="s">
        <v>110</v>
      </c>
      <c r="G102" s="164">
        <v>25</v>
      </c>
    </row>
    <row r="103" spans="1:7" x14ac:dyDescent="0.3">
      <c r="A103" s="29" t="s">
        <v>248</v>
      </c>
      <c r="B103" s="140" t="s">
        <v>213</v>
      </c>
      <c r="C103" s="134" t="s">
        <v>210</v>
      </c>
      <c r="D103" s="27"/>
      <c r="E103" s="91"/>
      <c r="F103" s="26"/>
      <c r="G103" s="156"/>
    </row>
    <row r="104" spans="1:7" x14ac:dyDescent="0.3">
      <c r="A104" s="29" t="s">
        <v>247</v>
      </c>
      <c r="B104" s="140" t="s">
        <v>179</v>
      </c>
      <c r="C104" s="134" t="s">
        <v>180</v>
      </c>
      <c r="D104" s="27"/>
      <c r="E104" s="91"/>
      <c r="F104" s="26"/>
      <c r="G104" s="156"/>
    </row>
    <row r="105" spans="1:7" x14ac:dyDescent="0.3">
      <c r="A105" s="57" t="s">
        <v>248</v>
      </c>
      <c r="B105" s="141" t="s">
        <v>241</v>
      </c>
      <c r="C105" s="135" t="s">
        <v>238</v>
      </c>
      <c r="D105" s="58"/>
      <c r="E105" s="92"/>
      <c r="F105" s="59"/>
      <c r="G105" s="157"/>
    </row>
    <row r="106" spans="1:7" x14ac:dyDescent="0.3">
      <c r="A106" s="60" t="s">
        <v>247</v>
      </c>
      <c r="B106" s="142" t="s">
        <v>242</v>
      </c>
      <c r="C106" s="133" t="s">
        <v>238</v>
      </c>
      <c r="D106" s="61"/>
      <c r="E106" s="90" t="s">
        <v>107</v>
      </c>
      <c r="F106" s="56" t="s">
        <v>110</v>
      </c>
      <c r="G106" s="155">
        <v>26</v>
      </c>
    </row>
    <row r="107" spans="1:7" x14ac:dyDescent="0.3">
      <c r="A107" s="29" t="s">
        <v>247</v>
      </c>
      <c r="B107" s="140" t="s">
        <v>147</v>
      </c>
      <c r="C107" s="134" t="s">
        <v>122</v>
      </c>
      <c r="D107" s="27"/>
      <c r="E107" s="91"/>
      <c r="F107" s="26"/>
      <c r="G107" s="156"/>
    </row>
    <row r="108" spans="1:7" x14ac:dyDescent="0.3">
      <c r="A108" s="29" t="s">
        <v>247</v>
      </c>
      <c r="B108" s="140" t="s">
        <v>212</v>
      </c>
      <c r="C108" s="134" t="s">
        <v>210</v>
      </c>
      <c r="D108" s="27"/>
      <c r="E108" s="91"/>
      <c r="F108" s="26"/>
      <c r="G108" s="156"/>
    </row>
    <row r="109" spans="1:7" x14ac:dyDescent="0.3">
      <c r="A109" s="57" t="s">
        <v>247</v>
      </c>
      <c r="B109" s="141" t="s">
        <v>177</v>
      </c>
      <c r="C109" s="106" t="s">
        <v>166</v>
      </c>
      <c r="D109" s="58"/>
      <c r="E109" s="92"/>
      <c r="F109" s="59"/>
      <c r="G109" s="157"/>
    </row>
    <row r="110" spans="1:7" x14ac:dyDescent="0.3">
      <c r="A110" s="60" t="s">
        <v>247</v>
      </c>
      <c r="B110" s="142" t="s">
        <v>178</v>
      </c>
      <c r="C110" s="104" t="s">
        <v>166</v>
      </c>
      <c r="D110" s="61"/>
      <c r="E110" s="93" t="s">
        <v>108</v>
      </c>
      <c r="F110" s="56" t="s">
        <v>112</v>
      </c>
      <c r="G110" s="155">
        <v>27</v>
      </c>
    </row>
    <row r="111" spans="1:7" x14ac:dyDescent="0.3">
      <c r="A111" s="29" t="s">
        <v>247</v>
      </c>
      <c r="B111" s="140" t="s">
        <v>148</v>
      </c>
      <c r="C111" s="105" t="s">
        <v>122</v>
      </c>
      <c r="D111" s="27"/>
      <c r="E111" s="91"/>
      <c r="F111" s="26"/>
      <c r="G111" s="156"/>
    </row>
    <row r="112" spans="1:7" x14ac:dyDescent="0.3">
      <c r="A112" s="29" t="s">
        <v>247</v>
      </c>
      <c r="B112" s="140" t="s">
        <v>211</v>
      </c>
      <c r="C112" s="105" t="s">
        <v>210</v>
      </c>
      <c r="D112" s="27"/>
      <c r="E112" s="91"/>
      <c r="F112" s="26"/>
      <c r="G112" s="156"/>
    </row>
    <row r="113" spans="1:7" x14ac:dyDescent="0.3">
      <c r="A113" s="57" t="s">
        <v>248</v>
      </c>
      <c r="B113" s="141" t="s">
        <v>243</v>
      </c>
      <c r="C113" s="106" t="s">
        <v>244</v>
      </c>
      <c r="D113" s="58"/>
      <c r="E113" s="92"/>
      <c r="F113" s="59"/>
      <c r="G113" s="157"/>
    </row>
    <row r="114" spans="1:7" x14ac:dyDescent="0.3">
      <c r="A114" s="60" t="s">
        <v>248</v>
      </c>
      <c r="B114" s="142" t="s">
        <v>149</v>
      </c>
      <c r="C114" s="104" t="s">
        <v>122</v>
      </c>
      <c r="D114" s="61"/>
      <c r="E114" s="148" t="s">
        <v>106</v>
      </c>
      <c r="F114" s="56" t="s">
        <v>112</v>
      </c>
      <c r="G114" s="155">
        <v>28</v>
      </c>
    </row>
    <row r="115" spans="1:7" x14ac:dyDescent="0.3">
      <c r="A115" s="29" t="s">
        <v>247</v>
      </c>
      <c r="B115" s="140" t="s">
        <v>181</v>
      </c>
      <c r="C115" s="105" t="s">
        <v>180</v>
      </c>
      <c r="D115" s="27"/>
      <c r="E115" s="91"/>
      <c r="F115" s="26"/>
      <c r="G115" s="156"/>
    </row>
    <row r="116" spans="1:7" x14ac:dyDescent="0.3">
      <c r="A116" s="29" t="s">
        <v>248</v>
      </c>
      <c r="B116" s="140" t="s">
        <v>209</v>
      </c>
      <c r="C116" s="105" t="s">
        <v>210</v>
      </c>
      <c r="D116" s="27"/>
      <c r="E116" s="91"/>
      <c r="F116" s="26"/>
      <c r="G116" s="156"/>
    </row>
    <row r="117" spans="1:7" x14ac:dyDescent="0.3">
      <c r="A117" s="57" t="s">
        <v>247</v>
      </c>
      <c r="B117" s="141" t="s">
        <v>245</v>
      </c>
      <c r="C117" s="106" t="s">
        <v>238</v>
      </c>
      <c r="D117" s="58"/>
      <c r="E117" s="92"/>
      <c r="F117" s="59"/>
      <c r="G117" s="157"/>
    </row>
    <row r="118" spans="1:7" x14ac:dyDescent="0.3">
      <c r="A118" s="60" t="s">
        <v>247</v>
      </c>
      <c r="B118" s="142" t="s">
        <v>150</v>
      </c>
      <c r="C118" s="104" t="s">
        <v>151</v>
      </c>
      <c r="D118" s="61"/>
      <c r="E118" s="90" t="s">
        <v>107</v>
      </c>
      <c r="F118" s="56" t="s">
        <v>112</v>
      </c>
      <c r="G118" s="155">
        <v>29</v>
      </c>
    </row>
    <row r="119" spans="1:7" x14ac:dyDescent="0.3">
      <c r="A119" s="29" t="s">
        <v>247</v>
      </c>
      <c r="B119" s="140" t="s">
        <v>182</v>
      </c>
      <c r="C119" s="105" t="s">
        <v>180</v>
      </c>
      <c r="D119" s="27"/>
      <c r="E119" s="91"/>
      <c r="F119" s="26"/>
      <c r="G119" s="156"/>
    </row>
    <row r="120" spans="1:7" x14ac:dyDescent="0.3">
      <c r="A120" s="29" t="s">
        <v>248</v>
      </c>
      <c r="B120" s="140" t="s">
        <v>246</v>
      </c>
      <c r="C120" s="105" t="s">
        <v>238</v>
      </c>
      <c r="D120" s="27"/>
      <c r="E120" s="91"/>
      <c r="F120" s="26"/>
      <c r="G120" s="156"/>
    </row>
    <row r="121" spans="1:7" x14ac:dyDescent="0.3">
      <c r="A121" s="57">
        <v>116</v>
      </c>
      <c r="B121" s="141">
        <v>116</v>
      </c>
      <c r="C121" s="106"/>
      <c r="D121" s="58"/>
      <c r="E121" s="92"/>
      <c r="F121" s="59"/>
      <c r="G121" s="157"/>
    </row>
    <row r="122" spans="1:7" x14ac:dyDescent="0.3">
      <c r="A122" s="65">
        <v>117</v>
      </c>
      <c r="B122" s="108" t="s">
        <v>61</v>
      </c>
      <c r="C122" s="108"/>
      <c r="D122" s="66"/>
      <c r="E122" s="93" t="s">
        <v>108</v>
      </c>
      <c r="F122" s="56" t="s">
        <v>114</v>
      </c>
      <c r="G122" s="165">
        <v>30</v>
      </c>
    </row>
    <row r="123" spans="1:7" x14ac:dyDescent="0.3">
      <c r="A123" s="67">
        <v>118</v>
      </c>
      <c r="B123" s="109" t="s">
        <v>62</v>
      </c>
      <c r="C123" s="109"/>
      <c r="D123" s="68"/>
      <c r="E123" s="91"/>
      <c r="F123" s="69"/>
      <c r="G123" s="166"/>
    </row>
    <row r="124" spans="1:7" x14ac:dyDescent="0.3">
      <c r="A124" s="67">
        <v>119</v>
      </c>
      <c r="B124" s="109" t="s">
        <v>63</v>
      </c>
      <c r="C124" s="109"/>
      <c r="D124" s="68"/>
      <c r="E124" s="91"/>
      <c r="F124" s="69"/>
      <c r="G124" s="166"/>
    </row>
    <row r="125" spans="1:7" x14ac:dyDescent="0.3">
      <c r="A125" s="62">
        <v>120</v>
      </c>
      <c r="B125" s="107" t="s">
        <v>64</v>
      </c>
      <c r="C125" s="107"/>
      <c r="D125" s="63"/>
      <c r="E125" s="92"/>
      <c r="F125" s="64"/>
      <c r="G125" s="167"/>
    </row>
    <row r="126" spans="1:7" x14ac:dyDescent="0.3">
      <c r="A126" s="60">
        <v>121</v>
      </c>
      <c r="B126" s="104" t="s">
        <v>65</v>
      </c>
      <c r="C126" s="104"/>
      <c r="D126" s="61"/>
      <c r="E126" s="148" t="s">
        <v>106</v>
      </c>
      <c r="F126" s="56" t="s">
        <v>114</v>
      </c>
      <c r="G126" s="155">
        <v>31</v>
      </c>
    </row>
    <row r="127" spans="1:7" x14ac:dyDescent="0.3">
      <c r="A127" s="29">
        <v>122</v>
      </c>
      <c r="B127" s="105" t="s">
        <v>66</v>
      </c>
      <c r="C127" s="105"/>
      <c r="D127" s="27"/>
      <c r="E127" s="91"/>
      <c r="F127" s="26"/>
      <c r="G127" s="156"/>
    </row>
    <row r="128" spans="1:7" x14ac:dyDescent="0.3">
      <c r="A128" s="29">
        <v>123</v>
      </c>
      <c r="B128" s="105" t="s">
        <v>67</v>
      </c>
      <c r="C128" s="105"/>
      <c r="D128" s="27"/>
      <c r="E128" s="91"/>
      <c r="F128" s="26"/>
      <c r="G128" s="156"/>
    </row>
    <row r="129" spans="1:8" x14ac:dyDescent="0.3">
      <c r="A129" s="57">
        <v>124</v>
      </c>
      <c r="B129" s="106" t="s">
        <v>68</v>
      </c>
      <c r="C129" s="106"/>
      <c r="D129" s="58"/>
      <c r="E129" s="92"/>
      <c r="F129" s="59"/>
      <c r="G129" s="157"/>
    </row>
    <row r="130" spans="1:8" x14ac:dyDescent="0.3">
      <c r="A130" s="60">
        <v>125</v>
      </c>
      <c r="B130" s="104" t="s">
        <v>69</v>
      </c>
      <c r="C130" s="104"/>
      <c r="D130" s="61"/>
      <c r="E130" s="90" t="s">
        <v>107</v>
      </c>
      <c r="F130" s="56" t="s">
        <v>114</v>
      </c>
      <c r="G130" s="155">
        <v>32</v>
      </c>
    </row>
    <row r="131" spans="1:8" x14ac:dyDescent="0.3">
      <c r="A131" s="29">
        <v>126</v>
      </c>
      <c r="B131" s="105" t="s">
        <v>70</v>
      </c>
      <c r="C131" s="105"/>
      <c r="D131" s="27"/>
      <c r="E131" s="91"/>
      <c r="F131" s="26"/>
      <c r="G131" s="156"/>
    </row>
    <row r="132" spans="1:8" x14ac:dyDescent="0.3">
      <c r="A132" s="29">
        <v>127</v>
      </c>
      <c r="B132" s="105" t="s">
        <v>71</v>
      </c>
      <c r="C132" s="105"/>
      <c r="D132" s="27"/>
      <c r="E132" s="91"/>
      <c r="F132" s="26"/>
      <c r="G132" s="156"/>
    </row>
    <row r="133" spans="1:8" x14ac:dyDescent="0.3">
      <c r="A133" s="57">
        <v>128</v>
      </c>
      <c r="B133" s="106" t="s">
        <v>72</v>
      </c>
      <c r="C133" s="106"/>
      <c r="D133" s="58"/>
      <c r="E133" s="92"/>
      <c r="F133" s="59"/>
      <c r="G133" s="157"/>
    </row>
    <row r="134" spans="1:8" x14ac:dyDescent="0.3">
      <c r="A134" s="60">
        <v>129</v>
      </c>
      <c r="B134" s="104" t="s">
        <v>73</v>
      </c>
      <c r="C134" s="104"/>
      <c r="D134" s="61"/>
      <c r="E134" s="93" t="s">
        <v>108</v>
      </c>
      <c r="F134" s="56" t="s">
        <v>3</v>
      </c>
      <c r="G134" s="155">
        <v>33</v>
      </c>
      <c r="H134" s="153"/>
    </row>
    <row r="135" spans="1:8" x14ac:dyDescent="0.3">
      <c r="A135" s="29">
        <v>130</v>
      </c>
      <c r="B135" s="105" t="s">
        <v>74</v>
      </c>
      <c r="C135" s="105"/>
      <c r="D135" s="27"/>
      <c r="E135" s="91"/>
      <c r="F135" s="26"/>
      <c r="G135" s="156"/>
      <c r="H135" s="153"/>
    </row>
    <row r="136" spans="1:8" x14ac:dyDescent="0.3">
      <c r="A136" s="29">
        <v>131</v>
      </c>
      <c r="B136" s="105" t="s">
        <v>75</v>
      </c>
      <c r="C136" s="105"/>
      <c r="D136" s="27"/>
      <c r="E136" s="91"/>
      <c r="F136" s="26"/>
      <c r="G136" s="156"/>
      <c r="H136" s="153"/>
    </row>
    <row r="137" spans="1:8" x14ac:dyDescent="0.3">
      <c r="A137" s="57">
        <v>132</v>
      </c>
      <c r="B137" s="106" t="s">
        <v>76</v>
      </c>
      <c r="C137" s="106"/>
      <c r="D137" s="58"/>
      <c r="E137" s="92"/>
      <c r="F137" s="59"/>
      <c r="G137" s="168"/>
      <c r="H137" s="154"/>
    </row>
    <row r="138" spans="1:8" x14ac:dyDescent="0.3">
      <c r="A138" s="60">
        <v>133</v>
      </c>
      <c r="B138" s="104" t="s">
        <v>77</v>
      </c>
      <c r="C138" s="104"/>
      <c r="D138" s="61"/>
      <c r="E138" s="148" t="s">
        <v>106</v>
      </c>
      <c r="F138" s="56" t="s">
        <v>3</v>
      </c>
      <c r="G138" s="164">
        <v>34</v>
      </c>
    </row>
    <row r="139" spans="1:8" x14ac:dyDescent="0.3">
      <c r="A139" s="29">
        <v>134</v>
      </c>
      <c r="B139" s="105" t="s">
        <v>78</v>
      </c>
      <c r="C139" s="105"/>
      <c r="D139" s="27"/>
      <c r="E139" s="91"/>
      <c r="F139" s="26"/>
      <c r="G139" s="156"/>
    </row>
    <row r="140" spans="1:8" x14ac:dyDescent="0.3">
      <c r="A140" s="29">
        <v>135</v>
      </c>
      <c r="B140" s="105" t="s">
        <v>79</v>
      </c>
      <c r="C140" s="105"/>
      <c r="D140" s="27"/>
      <c r="E140" s="91"/>
      <c r="F140" s="26"/>
      <c r="G140" s="156"/>
    </row>
    <row r="141" spans="1:8" x14ac:dyDescent="0.3">
      <c r="A141" s="57">
        <v>136</v>
      </c>
      <c r="B141" s="106" t="s">
        <v>80</v>
      </c>
      <c r="C141" s="106"/>
      <c r="D141" s="58"/>
      <c r="E141" s="92"/>
      <c r="F141" s="59"/>
      <c r="G141" s="157"/>
    </row>
    <row r="142" spans="1:8" x14ac:dyDescent="0.3">
      <c r="A142" s="60">
        <v>137</v>
      </c>
      <c r="B142" s="104" t="s">
        <v>81</v>
      </c>
      <c r="C142" s="104"/>
      <c r="D142" s="61"/>
      <c r="E142" s="90" t="s">
        <v>107</v>
      </c>
      <c r="F142" s="56" t="s">
        <v>3</v>
      </c>
      <c r="G142" s="155">
        <v>35</v>
      </c>
    </row>
    <row r="143" spans="1:8" x14ac:dyDescent="0.3">
      <c r="A143" s="29">
        <v>138</v>
      </c>
      <c r="B143" s="105" t="s">
        <v>82</v>
      </c>
      <c r="C143" s="105"/>
      <c r="D143" s="27"/>
      <c r="E143" s="91"/>
      <c r="F143" s="26"/>
      <c r="G143" s="156"/>
    </row>
    <row r="144" spans="1:8" x14ac:dyDescent="0.3">
      <c r="A144" s="29">
        <v>139</v>
      </c>
      <c r="B144" s="105" t="s">
        <v>83</v>
      </c>
      <c r="C144" s="105"/>
      <c r="D144" s="27"/>
      <c r="E144" s="91"/>
      <c r="F144" s="26"/>
      <c r="G144" s="156"/>
    </row>
    <row r="145" spans="1:8" x14ac:dyDescent="0.3">
      <c r="A145" s="57">
        <v>140</v>
      </c>
      <c r="B145" s="106" t="s">
        <v>84</v>
      </c>
      <c r="C145" s="106"/>
      <c r="D145" s="58"/>
      <c r="E145" s="92"/>
      <c r="F145" s="59"/>
      <c r="G145" s="157"/>
    </row>
    <row r="146" spans="1:8" x14ac:dyDescent="0.3">
      <c r="A146" s="60">
        <v>141</v>
      </c>
      <c r="B146" s="104" t="s">
        <v>85</v>
      </c>
      <c r="C146" s="104"/>
      <c r="D146" s="61"/>
      <c r="E146" s="93" t="s">
        <v>108</v>
      </c>
      <c r="F146" s="56" t="s">
        <v>115</v>
      </c>
      <c r="G146" s="155">
        <v>36</v>
      </c>
    </row>
    <row r="147" spans="1:8" x14ac:dyDescent="0.3">
      <c r="A147" s="29">
        <v>142</v>
      </c>
      <c r="B147" s="105" t="s">
        <v>86</v>
      </c>
      <c r="C147" s="105"/>
      <c r="D147" s="27"/>
      <c r="E147" s="91"/>
      <c r="F147" s="26"/>
      <c r="G147" s="156"/>
    </row>
    <row r="148" spans="1:8" x14ac:dyDescent="0.3">
      <c r="A148" s="29">
        <v>143</v>
      </c>
      <c r="B148" s="105" t="s">
        <v>87</v>
      </c>
      <c r="C148" s="105"/>
      <c r="D148" s="27"/>
      <c r="E148" s="91"/>
      <c r="F148" s="26"/>
      <c r="G148" s="156"/>
    </row>
    <row r="149" spans="1:8" x14ac:dyDescent="0.3">
      <c r="A149" s="57">
        <v>144</v>
      </c>
      <c r="B149" s="106" t="s">
        <v>88</v>
      </c>
      <c r="C149" s="106"/>
      <c r="D149" s="58"/>
      <c r="E149" s="92"/>
      <c r="F149" s="59"/>
      <c r="G149" s="157"/>
      <c r="H149" t="s">
        <v>117</v>
      </c>
    </row>
    <row r="150" spans="1:8" x14ac:dyDescent="0.3">
      <c r="A150" s="60">
        <v>145</v>
      </c>
      <c r="B150" s="104" t="s">
        <v>89</v>
      </c>
      <c r="C150" s="104"/>
      <c r="D150" s="61"/>
      <c r="E150" s="148" t="s">
        <v>106</v>
      </c>
      <c r="F150" s="56" t="s">
        <v>115</v>
      </c>
      <c r="G150" s="155">
        <v>37</v>
      </c>
    </row>
    <row r="151" spans="1:8" x14ac:dyDescent="0.3">
      <c r="A151" s="29">
        <v>146</v>
      </c>
      <c r="B151" s="105" t="s">
        <v>90</v>
      </c>
      <c r="C151" s="105"/>
      <c r="D151" s="27"/>
      <c r="E151" s="91"/>
      <c r="F151" s="26"/>
      <c r="G151" s="156"/>
    </row>
    <row r="152" spans="1:8" x14ac:dyDescent="0.3">
      <c r="A152" s="29">
        <v>147</v>
      </c>
      <c r="B152" s="105" t="s">
        <v>91</v>
      </c>
      <c r="C152" s="105"/>
      <c r="D152" s="27"/>
      <c r="E152" s="91"/>
      <c r="F152" s="26"/>
      <c r="G152" s="156"/>
    </row>
    <row r="153" spans="1:8" x14ac:dyDescent="0.3">
      <c r="A153" s="57">
        <v>148</v>
      </c>
      <c r="B153" s="106" t="s">
        <v>92</v>
      </c>
      <c r="C153" s="106"/>
      <c r="D153" s="58"/>
      <c r="E153" s="92"/>
      <c r="F153" s="59"/>
      <c r="G153" s="157"/>
    </row>
    <row r="154" spans="1:8" x14ac:dyDescent="0.3">
      <c r="A154" s="60">
        <v>149</v>
      </c>
      <c r="B154" s="104" t="s">
        <v>93</v>
      </c>
      <c r="C154" s="104"/>
      <c r="D154" s="61"/>
      <c r="E154" s="90" t="s">
        <v>107</v>
      </c>
      <c r="F154" s="56" t="s">
        <v>115</v>
      </c>
      <c r="G154" s="155">
        <v>38</v>
      </c>
    </row>
    <row r="155" spans="1:8" x14ac:dyDescent="0.3">
      <c r="A155" s="29">
        <v>150</v>
      </c>
      <c r="B155" s="105" t="s">
        <v>94</v>
      </c>
      <c r="C155" s="105"/>
      <c r="D155" s="27"/>
      <c r="E155" s="91"/>
      <c r="F155" s="26"/>
      <c r="G155" s="156"/>
    </row>
    <row r="156" spans="1:8" x14ac:dyDescent="0.3">
      <c r="A156" s="29">
        <v>151</v>
      </c>
      <c r="B156" s="105" t="s">
        <v>95</v>
      </c>
      <c r="C156" s="105"/>
      <c r="D156" s="27"/>
      <c r="E156" s="91"/>
      <c r="F156" s="26"/>
      <c r="G156" s="156"/>
    </row>
    <row r="157" spans="1:8" x14ac:dyDescent="0.3">
      <c r="A157" s="57">
        <v>152</v>
      </c>
      <c r="B157" s="106" t="s">
        <v>96</v>
      </c>
      <c r="C157" s="106"/>
      <c r="D157" s="58"/>
      <c r="E157" s="92"/>
      <c r="F157" s="59"/>
      <c r="G157" s="157"/>
    </row>
    <row r="158" spans="1:8" x14ac:dyDescent="0.3">
      <c r="A158" s="60">
        <v>153</v>
      </c>
      <c r="B158" s="104" t="s">
        <v>26</v>
      </c>
      <c r="C158" s="104"/>
      <c r="D158" s="61"/>
      <c r="E158" s="93" t="s">
        <v>108</v>
      </c>
      <c r="F158" s="56" t="s">
        <v>116</v>
      </c>
      <c r="G158" s="155">
        <v>39</v>
      </c>
    </row>
    <row r="159" spans="1:8" x14ac:dyDescent="0.3">
      <c r="A159" s="29">
        <v>154</v>
      </c>
      <c r="B159" s="105" t="s">
        <v>27</v>
      </c>
      <c r="C159" s="105"/>
      <c r="D159" s="27"/>
      <c r="E159" s="91"/>
      <c r="F159" s="26"/>
      <c r="G159" s="156"/>
    </row>
    <row r="160" spans="1:8" x14ac:dyDescent="0.3">
      <c r="A160" s="29">
        <v>155</v>
      </c>
      <c r="B160" s="105" t="s">
        <v>28</v>
      </c>
      <c r="C160" s="105"/>
      <c r="D160" s="27"/>
      <c r="E160" s="91"/>
      <c r="F160" s="26"/>
      <c r="G160" s="156"/>
    </row>
    <row r="161" spans="1:7" x14ac:dyDescent="0.3">
      <c r="A161" s="57">
        <v>156</v>
      </c>
      <c r="B161" s="106" t="s">
        <v>29</v>
      </c>
      <c r="C161" s="106"/>
      <c r="D161" s="58"/>
      <c r="E161" s="92"/>
      <c r="F161" s="59"/>
      <c r="G161" s="157"/>
    </row>
    <row r="162" spans="1:7" x14ac:dyDescent="0.3">
      <c r="A162" s="60">
        <v>157</v>
      </c>
      <c r="B162" s="104" t="s">
        <v>22</v>
      </c>
      <c r="C162" s="104"/>
      <c r="D162" s="61"/>
      <c r="E162" s="148" t="s">
        <v>106</v>
      </c>
      <c r="F162" s="56" t="s">
        <v>109</v>
      </c>
      <c r="G162" s="155">
        <v>40</v>
      </c>
    </row>
    <row r="163" spans="1:7" x14ac:dyDescent="0.3">
      <c r="A163" s="29">
        <v>158</v>
      </c>
      <c r="B163" s="105" t="s">
        <v>23</v>
      </c>
      <c r="C163" s="105"/>
      <c r="D163" s="27"/>
      <c r="E163" s="91"/>
      <c r="F163" s="26"/>
      <c r="G163" s="156"/>
    </row>
    <row r="164" spans="1:7" x14ac:dyDescent="0.3">
      <c r="A164" s="29">
        <v>159</v>
      </c>
      <c r="B164" s="105" t="s">
        <v>24</v>
      </c>
      <c r="C164" s="105"/>
      <c r="D164" s="27"/>
      <c r="E164" s="91"/>
      <c r="F164" s="26"/>
      <c r="G164" s="156"/>
    </row>
    <row r="165" spans="1:7" x14ac:dyDescent="0.3">
      <c r="A165" s="57">
        <v>160</v>
      </c>
      <c r="B165" s="106" t="s">
        <v>25</v>
      </c>
      <c r="C165" s="106"/>
      <c r="D165" s="58"/>
      <c r="E165" s="92"/>
      <c r="F165" s="59"/>
      <c r="G165" s="157"/>
    </row>
    <row r="166" spans="1:7" x14ac:dyDescent="0.3">
      <c r="A166" s="60">
        <v>161</v>
      </c>
      <c r="B166" s="104" t="s">
        <v>30</v>
      </c>
      <c r="C166" s="104"/>
      <c r="D166" s="61"/>
      <c r="E166" s="90" t="s">
        <v>107</v>
      </c>
      <c r="F166" s="56" t="s">
        <v>109</v>
      </c>
      <c r="G166" s="155">
        <v>41</v>
      </c>
    </row>
    <row r="167" spans="1:7" x14ac:dyDescent="0.3">
      <c r="A167" s="29">
        <v>162</v>
      </c>
      <c r="B167" s="105" t="s">
        <v>31</v>
      </c>
      <c r="C167" s="105"/>
      <c r="D167" s="27"/>
      <c r="E167" s="91"/>
      <c r="F167" s="26"/>
      <c r="G167" s="156"/>
    </row>
    <row r="168" spans="1:7" x14ac:dyDescent="0.3">
      <c r="A168" s="29">
        <v>163</v>
      </c>
      <c r="B168" s="105" t="s">
        <v>32</v>
      </c>
      <c r="C168" s="105"/>
      <c r="D168" s="27"/>
      <c r="E168" s="91"/>
      <c r="F168" s="26"/>
      <c r="G168" s="156"/>
    </row>
    <row r="169" spans="1:7" x14ac:dyDescent="0.3">
      <c r="A169" s="57">
        <v>164</v>
      </c>
      <c r="B169" s="106" t="s">
        <v>33</v>
      </c>
      <c r="C169" s="106"/>
      <c r="D169" s="58"/>
      <c r="E169" s="92"/>
      <c r="F169" s="59"/>
      <c r="G169" s="157"/>
    </row>
    <row r="170" spans="1:7" x14ac:dyDescent="0.3">
      <c r="A170" s="60">
        <v>165</v>
      </c>
      <c r="B170" s="104" t="s">
        <v>34</v>
      </c>
      <c r="C170" s="104"/>
      <c r="D170" s="61"/>
      <c r="E170" s="93" t="s">
        <v>108</v>
      </c>
      <c r="F170" s="56" t="s">
        <v>109</v>
      </c>
      <c r="G170" s="155">
        <v>42</v>
      </c>
    </row>
    <row r="171" spans="1:7" x14ac:dyDescent="0.3">
      <c r="A171" s="29">
        <v>166</v>
      </c>
      <c r="B171" s="105" t="s">
        <v>35</v>
      </c>
      <c r="C171" s="105"/>
      <c r="D171" s="27"/>
      <c r="E171" s="91"/>
      <c r="F171" s="26"/>
      <c r="G171" s="156"/>
    </row>
    <row r="172" spans="1:7" x14ac:dyDescent="0.3">
      <c r="A172" s="29">
        <v>167</v>
      </c>
      <c r="B172" s="105" t="s">
        <v>36</v>
      </c>
      <c r="C172" s="105"/>
      <c r="D172" s="27"/>
      <c r="E172" s="91"/>
      <c r="F172" s="26"/>
      <c r="G172" s="156"/>
    </row>
    <row r="173" spans="1:7" x14ac:dyDescent="0.3">
      <c r="A173" s="57">
        <v>168</v>
      </c>
      <c r="B173" s="106" t="s">
        <v>37</v>
      </c>
      <c r="C173" s="106"/>
      <c r="D173" s="58"/>
      <c r="E173" s="92"/>
      <c r="F173" s="59"/>
      <c r="G173" s="157"/>
    </row>
    <row r="174" spans="1:7" x14ac:dyDescent="0.3">
      <c r="A174" s="60">
        <v>169</v>
      </c>
      <c r="B174" s="104" t="s">
        <v>38</v>
      </c>
      <c r="C174" s="104"/>
      <c r="D174" s="61"/>
      <c r="E174" s="148" t="s">
        <v>106</v>
      </c>
      <c r="F174" s="56" t="s">
        <v>111</v>
      </c>
      <c r="G174" s="155">
        <v>43</v>
      </c>
    </row>
    <row r="175" spans="1:7" x14ac:dyDescent="0.3">
      <c r="A175" s="29">
        <v>170</v>
      </c>
      <c r="B175" s="105" t="s">
        <v>39</v>
      </c>
      <c r="C175" s="105"/>
      <c r="D175" s="27"/>
      <c r="E175" s="91"/>
      <c r="F175" s="26"/>
      <c r="G175" s="156"/>
    </row>
    <row r="176" spans="1:7" x14ac:dyDescent="0.3">
      <c r="A176" s="29">
        <v>171</v>
      </c>
      <c r="B176" s="105" t="s">
        <v>40</v>
      </c>
      <c r="C176" s="105"/>
      <c r="D176" s="27"/>
      <c r="E176" s="91"/>
      <c r="F176" s="26"/>
      <c r="G176" s="156"/>
    </row>
    <row r="177" spans="1:7" x14ac:dyDescent="0.3">
      <c r="A177" s="57">
        <v>172</v>
      </c>
      <c r="B177" s="106" t="s">
        <v>41</v>
      </c>
      <c r="C177" s="106"/>
      <c r="D177" s="58"/>
      <c r="E177" s="92"/>
      <c r="F177" s="59"/>
      <c r="G177" s="157"/>
    </row>
    <row r="178" spans="1:7" x14ac:dyDescent="0.3">
      <c r="A178" s="60">
        <v>173</v>
      </c>
      <c r="B178" s="104" t="s">
        <v>42</v>
      </c>
      <c r="C178" s="104"/>
      <c r="D178" s="61"/>
      <c r="E178" s="90" t="s">
        <v>107</v>
      </c>
      <c r="F178" s="56" t="s">
        <v>111</v>
      </c>
      <c r="G178" s="155">
        <v>44</v>
      </c>
    </row>
    <row r="179" spans="1:7" x14ac:dyDescent="0.3">
      <c r="A179" s="29">
        <v>174</v>
      </c>
      <c r="B179" s="105" t="s">
        <v>43</v>
      </c>
      <c r="C179" s="105"/>
      <c r="D179" s="27"/>
      <c r="E179" s="91"/>
      <c r="F179" s="26"/>
      <c r="G179" s="156"/>
    </row>
    <row r="180" spans="1:7" x14ac:dyDescent="0.3">
      <c r="A180" s="29">
        <v>175</v>
      </c>
      <c r="B180" s="105" t="s">
        <v>44</v>
      </c>
      <c r="C180" s="105"/>
      <c r="D180" s="27"/>
      <c r="E180" s="91"/>
      <c r="F180" s="26"/>
      <c r="G180" s="156"/>
    </row>
    <row r="181" spans="1:7" x14ac:dyDescent="0.3">
      <c r="A181" s="57">
        <v>176</v>
      </c>
      <c r="B181" s="106" t="s">
        <v>45</v>
      </c>
      <c r="C181" s="106"/>
      <c r="D181" s="58"/>
      <c r="E181" s="92"/>
      <c r="F181" s="59"/>
      <c r="G181" s="157"/>
    </row>
    <row r="182" spans="1:7" x14ac:dyDescent="0.3">
      <c r="A182" s="60">
        <v>177</v>
      </c>
      <c r="B182" s="104" t="s">
        <v>46</v>
      </c>
      <c r="C182" s="104"/>
      <c r="D182" s="61"/>
      <c r="E182" s="93" t="s">
        <v>108</v>
      </c>
      <c r="F182" s="56" t="s">
        <v>111</v>
      </c>
      <c r="G182" s="155">
        <v>45</v>
      </c>
    </row>
    <row r="183" spans="1:7" x14ac:dyDescent="0.3">
      <c r="A183" s="29">
        <v>178</v>
      </c>
      <c r="B183" s="105" t="s">
        <v>47</v>
      </c>
      <c r="C183" s="105"/>
      <c r="D183" s="27"/>
      <c r="E183" s="91"/>
      <c r="F183" s="26"/>
      <c r="G183" s="156"/>
    </row>
    <row r="184" spans="1:7" x14ac:dyDescent="0.3">
      <c r="A184" s="29">
        <v>179</v>
      </c>
      <c r="B184" s="105" t="s">
        <v>48</v>
      </c>
      <c r="C184" s="105"/>
      <c r="D184" s="27"/>
      <c r="E184" s="91"/>
      <c r="F184" s="26"/>
      <c r="G184" s="156"/>
    </row>
    <row r="185" spans="1:7" x14ac:dyDescent="0.3">
      <c r="A185" s="57">
        <v>180</v>
      </c>
      <c r="B185" s="106" t="s">
        <v>49</v>
      </c>
      <c r="C185" s="106"/>
      <c r="D185" s="58"/>
      <c r="E185" s="92"/>
      <c r="F185" s="59"/>
      <c r="G185" s="157"/>
    </row>
    <row r="186" spans="1:7" x14ac:dyDescent="0.3">
      <c r="A186" s="60">
        <v>181</v>
      </c>
      <c r="B186" s="104" t="s">
        <v>50</v>
      </c>
      <c r="C186" s="104"/>
      <c r="D186" s="61"/>
      <c r="E186" s="148" t="s">
        <v>106</v>
      </c>
      <c r="F186" s="56" t="s">
        <v>113</v>
      </c>
      <c r="G186" s="155">
        <v>46</v>
      </c>
    </row>
    <row r="187" spans="1:7" x14ac:dyDescent="0.3">
      <c r="A187" s="29">
        <v>182</v>
      </c>
      <c r="B187" s="105" t="s">
        <v>51</v>
      </c>
      <c r="C187" s="105"/>
      <c r="D187" s="27"/>
      <c r="E187" s="91"/>
      <c r="F187" s="26"/>
      <c r="G187" s="156"/>
    </row>
    <row r="188" spans="1:7" x14ac:dyDescent="0.3">
      <c r="A188" s="29">
        <v>183</v>
      </c>
      <c r="B188" s="117">
        <v>183</v>
      </c>
      <c r="C188" s="105"/>
      <c r="D188" s="27"/>
      <c r="E188" s="91"/>
      <c r="F188" s="26"/>
      <c r="G188" s="156"/>
    </row>
    <row r="189" spans="1:7" x14ac:dyDescent="0.3">
      <c r="A189" s="57">
        <v>184</v>
      </c>
      <c r="B189" s="106" t="s">
        <v>52</v>
      </c>
      <c r="C189" s="106"/>
      <c r="D189" s="58"/>
      <c r="E189" s="92"/>
      <c r="F189" s="59"/>
      <c r="G189" s="157"/>
    </row>
    <row r="190" spans="1:7" x14ac:dyDescent="0.3">
      <c r="A190" s="60">
        <v>185</v>
      </c>
      <c r="B190" s="104" t="s">
        <v>53</v>
      </c>
      <c r="C190" s="104"/>
      <c r="D190" s="61"/>
      <c r="E190" s="90" t="s">
        <v>107</v>
      </c>
      <c r="F190" s="56" t="s">
        <v>113</v>
      </c>
      <c r="G190" s="155">
        <v>47</v>
      </c>
    </row>
    <row r="191" spans="1:7" x14ac:dyDescent="0.3">
      <c r="A191" s="29">
        <v>186</v>
      </c>
      <c r="B191" s="105" t="s">
        <v>54</v>
      </c>
      <c r="C191" s="105"/>
      <c r="D191" s="27"/>
      <c r="E191" s="91"/>
      <c r="F191" s="26"/>
      <c r="G191" s="156"/>
    </row>
    <row r="192" spans="1:7" x14ac:dyDescent="0.3">
      <c r="A192" s="29">
        <v>187</v>
      </c>
      <c r="B192" s="105" t="s">
        <v>55</v>
      </c>
      <c r="C192" s="105"/>
      <c r="D192" s="27"/>
      <c r="E192" s="91"/>
      <c r="F192" s="26"/>
      <c r="G192" s="156"/>
    </row>
    <row r="193" spans="1:7" x14ac:dyDescent="0.3">
      <c r="A193" s="57">
        <v>188</v>
      </c>
      <c r="B193" s="106" t="s">
        <v>56</v>
      </c>
      <c r="C193" s="106"/>
      <c r="D193" s="58"/>
      <c r="E193" s="92"/>
      <c r="F193" s="59"/>
      <c r="G193" s="157"/>
    </row>
    <row r="194" spans="1:7" x14ac:dyDescent="0.3">
      <c r="A194" s="60">
        <v>189</v>
      </c>
      <c r="B194" s="104" t="s">
        <v>57</v>
      </c>
      <c r="C194" s="104"/>
      <c r="D194" s="61"/>
      <c r="E194" s="93" t="s">
        <v>108</v>
      </c>
      <c r="F194" s="56" t="s">
        <v>113</v>
      </c>
      <c r="G194" s="155">
        <v>48</v>
      </c>
    </row>
    <row r="195" spans="1:7" x14ac:dyDescent="0.3">
      <c r="A195" s="29">
        <v>190</v>
      </c>
      <c r="B195" s="105" t="s">
        <v>58</v>
      </c>
      <c r="C195" s="105"/>
      <c r="D195" s="27"/>
      <c r="E195" s="91"/>
      <c r="F195" s="26"/>
      <c r="G195" s="156"/>
    </row>
    <row r="196" spans="1:7" x14ac:dyDescent="0.3">
      <c r="A196" s="29">
        <v>191</v>
      </c>
      <c r="B196" s="105" t="s">
        <v>59</v>
      </c>
      <c r="C196" s="105"/>
      <c r="D196" s="27"/>
      <c r="E196" s="91"/>
      <c r="F196" s="26"/>
      <c r="G196" s="156"/>
    </row>
    <row r="197" spans="1:7" x14ac:dyDescent="0.3">
      <c r="A197" s="57">
        <v>192</v>
      </c>
      <c r="B197" s="106" t="s">
        <v>60</v>
      </c>
      <c r="C197" s="106"/>
      <c r="D197" s="58"/>
      <c r="E197" s="92"/>
      <c r="F197" s="59"/>
      <c r="G197" s="157"/>
    </row>
  </sheetData>
  <mergeCells count="54">
    <mergeCell ref="G170:G173"/>
    <mergeCell ref="G174:G177"/>
    <mergeCell ref="G178:G181"/>
    <mergeCell ref="G150:G153"/>
    <mergeCell ref="G154:G157"/>
    <mergeCell ref="G158:G161"/>
    <mergeCell ref="G162:G165"/>
    <mergeCell ref="G166:G169"/>
    <mergeCell ref="G90:G93"/>
    <mergeCell ref="G94:G97"/>
    <mergeCell ref="G146:G149"/>
    <mergeCell ref="G102:G105"/>
    <mergeCell ref="G106:G109"/>
    <mergeCell ref="G110:G113"/>
    <mergeCell ref="G114:G117"/>
    <mergeCell ref="G118:G121"/>
    <mergeCell ref="G122:G125"/>
    <mergeCell ref="G126:G129"/>
    <mergeCell ref="G130:G133"/>
    <mergeCell ref="G134:G137"/>
    <mergeCell ref="G138:G141"/>
    <mergeCell ref="G142:G145"/>
    <mergeCell ref="B1:C2"/>
    <mergeCell ref="B3:C4"/>
    <mergeCell ref="D1:D5"/>
    <mergeCell ref="E1:E5"/>
    <mergeCell ref="G50:G53"/>
    <mergeCell ref="G6:G9"/>
    <mergeCell ref="G10:G13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182:G185"/>
    <mergeCell ref="G186:G189"/>
    <mergeCell ref="G190:G193"/>
    <mergeCell ref="G194:G197"/>
    <mergeCell ref="F1:F5"/>
    <mergeCell ref="G1:G5"/>
    <mergeCell ref="G98:G101"/>
    <mergeCell ref="G54:G57"/>
    <mergeCell ref="G58:G61"/>
    <mergeCell ref="G62:G65"/>
    <mergeCell ref="G66:G69"/>
    <mergeCell ref="G70:G73"/>
    <mergeCell ref="G74:G77"/>
    <mergeCell ref="G78:G81"/>
    <mergeCell ref="G82:G85"/>
    <mergeCell ref="G86:G8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97"/>
  <sheetViews>
    <sheetView tabSelected="1" topLeftCell="A2" zoomScale="130" zoomScaleNormal="130" workbookViewId="0">
      <selection activeCell="Q5" sqref="Q5"/>
    </sheetView>
  </sheetViews>
  <sheetFormatPr defaultRowHeight="14.4" x14ac:dyDescent="0.3"/>
  <cols>
    <col min="1" max="1" width="5.33203125" customWidth="1"/>
    <col min="2" max="2" width="24.88671875" customWidth="1"/>
    <col min="3" max="3" width="21.88671875" customWidth="1"/>
    <col min="4" max="7" width="7.33203125" customWidth="1"/>
    <col min="9" max="10" width="5.6640625" customWidth="1"/>
    <col min="11" max="14" width="5.6640625" style="119" hidden="1" customWidth="1"/>
    <col min="15" max="16" width="8.88671875" customWidth="1"/>
  </cols>
  <sheetData>
    <row r="1" spans="1:14" ht="50.1" customHeight="1" x14ac:dyDescent="0.3">
      <c r="B1" s="169" t="str">
        <f>Data!B1</f>
        <v>Revlingefesten 2022</v>
      </c>
      <c r="C1" s="169"/>
      <c r="D1" s="169"/>
      <c r="E1" s="169"/>
      <c r="F1" s="169"/>
      <c r="G1" s="169"/>
      <c r="H1" s="169"/>
      <c r="I1" s="169"/>
      <c r="J1" s="170"/>
    </row>
    <row r="2" spans="1:14" ht="15.6" x14ac:dyDescent="0.3">
      <c r="A2" s="23"/>
      <c r="B2" s="171" t="str">
        <f>Data!B3</f>
        <v>DAI Stævne</v>
      </c>
      <c r="C2" s="172"/>
      <c r="D2" s="76" t="s">
        <v>2</v>
      </c>
      <c r="E2" s="76" t="s">
        <v>2</v>
      </c>
      <c r="F2" s="76" t="s">
        <v>2</v>
      </c>
      <c r="G2" s="76" t="s">
        <v>2</v>
      </c>
      <c r="H2" s="173" t="s">
        <v>21</v>
      </c>
      <c r="I2" s="173"/>
      <c r="J2" s="174"/>
    </row>
    <row r="3" spans="1:14" ht="124.5" customHeight="1" x14ac:dyDescent="0.3">
      <c r="A3" s="34" t="s">
        <v>4</v>
      </c>
      <c r="B3" s="35" t="s">
        <v>7</v>
      </c>
      <c r="C3" s="36" t="s">
        <v>11</v>
      </c>
      <c r="D3" s="37">
        <v>1</v>
      </c>
      <c r="E3" s="37">
        <v>2</v>
      </c>
      <c r="F3" s="37">
        <v>3</v>
      </c>
      <c r="G3" s="37">
        <v>4</v>
      </c>
      <c r="H3" s="77" t="s">
        <v>18</v>
      </c>
      <c r="I3" s="78" t="s">
        <v>19</v>
      </c>
      <c r="J3" s="118" t="s">
        <v>20</v>
      </c>
      <c r="K3" s="175" t="s">
        <v>103</v>
      </c>
      <c r="L3" s="175"/>
      <c r="M3" s="175"/>
      <c r="N3" s="175"/>
    </row>
    <row r="4" spans="1:14" ht="15.6" customHeight="1" x14ac:dyDescent="0.3">
      <c r="A4" s="38" t="str">
        <f>IF(ISBLANK(Deltagere!B15),"",Deltagere!A15)</f>
        <v>d</v>
      </c>
      <c r="B4" s="39" t="str">
        <f>IF(ISBLANK(Deltagere!B15),"",Deltagere!B15)</f>
        <v>Astrid Madsen</v>
      </c>
      <c r="C4" s="39" t="str">
        <f>IF(ISBLANK(Deltagere!C15),"",Deltagere!C15)</f>
        <v>Karup krolf</v>
      </c>
      <c r="D4" s="40">
        <v>27</v>
      </c>
      <c r="E4" s="40">
        <v>26</v>
      </c>
      <c r="F4" s="40">
        <v>26</v>
      </c>
      <c r="G4" s="40">
        <v>0</v>
      </c>
      <c r="H4" s="73">
        <f>IF(COUNT(D4:G4)&lt;4,"",SUM(D4:G4))</f>
        <v>79</v>
      </c>
      <c r="I4" s="73">
        <f>IF(COUNT(K4)=1,K4,IF(COUNT(L4)=1,L4,IF(COUNT(M4)=1,M4,N4)))</f>
        <v>1</v>
      </c>
      <c r="J4" s="79">
        <v>1</v>
      </c>
      <c r="K4" s="120">
        <f>IFERROR(IF(COUNT(D4:G4)&lt;0,"",IF(SMALL($H$4:$H$196,1)=$H4,1,IF(SMALL($H$4:$H$196,2)=$H4,2,IF(SMALL($H$4:$H$196,3)=$H4,3,IF(SMALL($H$4:$H$196,4)=$H4,4,IF(SMALL($H$4:$H$196,5)=$H4,5,IF(SMALL($H$4:$H$196,6)=$H4,6,IF(SMALL($H$4:$H$196,7)=$H4,7,IF(SMALL($H$4:$H$196,8)=$H4,8,IF(SMALL($H$4:$H$196,9)=$H4,9,IF(SMALL($H$4:$H$196,10)=$H4,10,IF(SMALL($H$4:$H$196,11)=$H4,11,IF(SMALL($H$4:$H$196,12)=$H4,12,IF(SMALL($H$4:$H$196,13)=$H4,13,IF(SMALL($H$4:$H$196,14)=$H4,14,IF(SMALL($H$4:$H$196,15)=$H4,15,IF(SMALL($H$4:$H$196,16)=$H4,16,IF(SMALL($H$4:$H$196,17)=$H4,17,IF(SMALL($H$4:$H$196,18)=$H4,18,IF(SMALL($H$4:$H$196,19)=$H4,19,IF(SMALL($H$4:$H$196,20)=$H4,20,IF(SMALL($H$4:$H$196,21)=$H4,21,IF(SMALL($H$4:$H$196,22)=$H4,22,IF(SMALL($H$4:$H$196,23)=$H4,23,IF(SMALL($H$4:$H$196,24)=$H4,24,IF(SMALL($H$4:$H$196,25)=$H4,25,IF(SMALL($H$4:$H$196,26)=$H4,26,IF(SMALL($H$4:$H$196,27)=$H4,27,IF(SMALL($H$4:$H$196,28)=$H4,28,IF(SMALL($H$4:$H$196,29)=$H4,29,IF(SMALL($H$4:$H$196,30)=$H4,30,IF(SMALL($H$4:$H$196,31)=$H4,31,IF(SMALL($H$4:$H$196,32)=$H4,32,IF(SMALL($H$4:$H$196,33)=$H4,33,IF(SMALL($H$4:$H$196,34)=$H4,34,IF(SMALL($H$4:$H$196,35)=$H4,35,IF(SMALL($H$4:$H$196,36)=$H4,36,IF(SMALL($H$4:$H$196,37)=$H4,37,IF(SMALL($H$4:$H$196,38)=$H4,38,IF(SMALL($H$4:$H$196,39)=$H4,39,IF(SMALL($H$4:$H$196,40)=$H4,40,IF(SMALL($H$4:$H$196,41)=$H4,41,IF(SMALL($H$4:$H$196,42)=$H4,42,IF(SMALL($H$4:$H$196,43)=$H4,43,IF(SMALL($H$4:$H$196,44)=$H4,44,IF(SMALL($H$4:$H$196,45)=$H4,45,IF(SMALL($H$4:$H$196,46)=$H4,46,IF(SMALL($H$4:$H$196,47)=$H4,47,IF(SMALL($H$4:$H$196,48)=$H4,48,IF(SMALL($H$4:$H$196,49)=$H4,49,IF(SMALL($H$4:$H$196,50)=$H4,50,IF(SMALL($H$4:$H$196,51)=$H4,51,IF(SMALL($H$4:$H$196,52)=$H4,52,IF(SMALL($H$4:$H$196,53)=$H4,53,IF(SMALL($H$4:$H$196,54)=$H4,54,IF(SMALL($H$4:$H$196,55)=$H4,55,IF(SMALL($H$4:$H$196,56)=$H4,56,IF(SMALL($H$4:$H$196,57)=$H4,57,IF(SMALL($H$4:$H$196,58)=$H4,58,IF(SMALL($H$4:$H$196,59)=$H4,59,IF(SMALL($H$4:$H$196,60)=$H4,60,IF(SMALL($H$4:$H$196,61)=$H4,61,IF(SMALL($H$4:$H$196,62)=$H4,62,""))))))))))))))))))))))))))))))))))))))))))))))))))))))))))))))),"")</f>
        <v>1</v>
      </c>
      <c r="L4" s="121" t="str">
        <f>IFERROR(IF(COUNT(D4:G4)&lt;0,"",IF(SMALL($H$4:$H$196,50)=$H4,50,IF(SMALL($H$4:$H$196,51)=$H4,51,IF(SMALL($H$4:$H$196,52)=$H4,52,IF(SMALL($H$4:$H$196,53)=$H4,53,IF(SMALL($H$4:$H$196,54)=$H4,54,IF(SMALL($H$4:$H$196,55)=$H4,55,IF(SMALL($H$4:$H$196,56)=$H4,56,IF(SMALL($H$4:$H$196,57)=$H4,57,IF(SMALL($H$4:$H$196,58)=$H4,58,IF(SMALL($H$4:$H$196,59)=$H4,59,IF(SMALL($H$4:$H$196,60)=$H4,60,IF(SMALL($H$4:$H$196,61)=$H4,61,IF(SMALL($H$4:$H$196,62)=$H4,62,IF(SMALL($H$4:$H$196,63)=$H4,63,IF(SMALL($H$4:$H$196,64)=$H4,64,IF(SMALL($H$4:$H$196,65)=$H4,65,IF(SMALL($H$4:$H$196,66)=$H4,66,IF(SMALL($H$4:$H$196,67)=$H4,67,IF(SMALL($H$4:$H$196,68)=$H4,68,IF(SMALL($H$4:$H$196,69)=$H4,69,IF(SMALL($H$4:$H$196,70)=$H4,70,IF(SMALL($H$4:$H$196,71)=$H4,71,IF(SMALL($H$4:$H$196,72)=$H4,72,IF(SMALL($H$4:$H$196,73)=$H4,73,IF(SMALL($H$4:$H$196,74)=$H4,74,IF(SMALL($H$4:$H$196,75)=$H4,75,IF(SMALL($H$4:$H$196,76)=$H4,76,IF(SMALL($H$4:$H$196,77)=$H4,77,IF(SMALL($H$4:$H$196,78)=$H4,78,IF(SMALL($H$4:$H$196,79)=$H4,79,IF(SMALL($H$4:$H$196,80)=$H4,80,IF(SMALL($H$4:$H$196,81)=$H4,81,IF(SMALL($H$4:$H$196,82)=$H4,82,IF(SMALL($H$4:$H$196,83)=$H4,83,IF(SMALL($H$4:$H$196,84)=$H4,84,IF(SMALL($H$4:$H$196,85)=$H4,85,IF(SMALL($H$4:$H$196,86)=$H4,86,IF(SMALL($H$4:$H$196,87)=$H4,87,IF(SMALL($H$4:$H$196,88)=$H4,88,IF(SMALL($H$4:$H$196,89)=$H4,89,IF(SMALL($H$4:$H$196,90)=$H4,90,IF(SMALL($H$4:$H$196,91)=$H4,91,IF(SMALL($H$4:$H$196,92)=$H4,92,IF(SMALL($H$4:$H$196,93)=$H4,93,IF(SMALL($H$4:$H$196,94)=$H4,94,IF(SMALL($H$4:$H$196,95)=$H4,95,IF(SMALL($H$4:$H$196,96)=$H4,96,IF(SMALL($H$4:$H$196,97)=$H4,97,IF(SMALL($H$4:$H$196,98)=$H4,98,IF(SMALL($H$4:$H$196,99)=$H4,99,IF(SMALL($H$4:$H$196,100)=$H4,100,IF(SMALL($H$4:$H$196,101)=$H4,101,IF(SMALL($H$4:$H$196,102)=$H4,102,IF(SMALL($H$4:$H$196,103)=$H4,103,IF(SMALL($H$4:$H$196,104)=$H4,104,IF(SMALL($H$4:$H$196,105)=$H4,105,IF(SMALL($H$4:$H$196,106)=$H4,106,IF(SMALL($H$4:$H$196,107)=$H4,107,IF(SMALL($H$4:$H$196,108)=$H4,108,IF(SMALL($H$4:$H$196,109)=$H4,109,IF(SMALL($H$4:$H$196,110)=$H4,110,IF(SMALL($H$4:$H$196,111)=$H4,111,""))))))))))))))))))))))))))))))))))))))))))))))))))))))))))))))),"")</f>
        <v/>
      </c>
      <c r="M4" s="121" t="str">
        <f>IFERROR(IF(COUNT(D4:G4)&lt;0,"",IF(SMALL($H$4:$H$196,101)=$H4,101,IF(SMALL($H$4:$H$196,102)=$H4,102,IF(SMALL($H$4:$H$196,103)=$H4,103,IF(SMALL($H$4:$H$196,104)=$H4,104,IF(SMALL($H$4:$H$196,105)=$H4,105,IF(SMALL($H$4:$H$196,106)=$H4,106,IF(SMALL($H$4:$H$196,107)=$H4,107,IF(SMALL($H$4:$H$196,108)=$H4,108,IF(SMALL($H$4:$H$196,109)=$H4,109,IF(SMALL($H$4:$H$196,110)=$H4,110,IF(SMALL($H$4:$H$196,111)=$H4,111,IF(SMALL($H$4:$H$196,112)=$H4,112,IF(SMALL($H$4:$H$196,113)=$H4,113,IF(SMALL($H$4:$H$196,114)=$H4,114,IF(SMALL($H$4:$H$196,115)=$H4,115,IF(SMALL($H$4:$H$196,116)=$H4,116,IF(SMALL($H$4:$H$196,117)=$H4,117,IF(SMALL($H$4:$H$196,118)=$H4,118,IF(SMALL($H$4:$H$196,119)=$H4,119,IF(SMALL($H$4:$H$196,120)=$H4,120,IF(SMALL($H$4:$H$196,121)=$H4,121,IF(SMALL($H$4:$H$196,122)=$H4,122,IF(SMALL($H$4:$H$196,123)=$H4,123,IF(SMALL($H$4:$H$196,124)=$H4,124,IF(SMALL($H$4:$H$196,125)=$H4,125,IF(SMALL($H$4:$H$196,126)=$H4,126,IF(SMALL($H$4:$H$196,127)=$H4,127,IF(SMALL($H$4:$H$196,128)=$H4,128,IF(SMALL($H$4:$H$196,129)=$H4,129,IF(SMALL($H$4:$H$196,130)=$H4,130,IF(SMALL($H$4:$H$196,131)=$H4,131,IF(SMALL($H$4:$H$196,132)=$H4,132,IF(SMALL($H$4:$H$196,133)=$H4,133,IF(SMALL($H$4:$H$196,134)=$H4,134,IF(SMALL($H$4:$H$196,135)=$H4,135,IF(SMALL($H$4:$H$196,136)=$H4,136,IF(SMALL($H$4:$H$196,137)=$H4,137,IF(SMALL($H$4:$H$196,138)=$H4,138,IF(SMALL($H$4:$H$196,139)=$H4,139,IF(SMALL($H$4:$H$196,140)=$H4,140,IF(SMALL($H$4:$H$196,141)=$H4,141,IF(SMALL($H$4:$H$196,142)=$H4,142,IF(SMALL($H$4:$H$196,143)=$H4,143,IF(SMALL($H$4:$H$196,144)=$H4,144,IF(SMALL($H$4:$H$196,145)=$H4,145,IF(SMALL($H$4:$H$196,146)=$H4,146,IF(SMALL($H$4:$H$196,147)=$H4,147,IF(SMALL($H$4:$H$196,148)=$H4,148,IF(SMALL($H$4:$H$196,149)=$H4,149,IF(SMALL($H$4:$H$196,150)=$H4,150,IF(SMALL($H$4:$H$196,151)=$H4,151,IF(SMALL($H$4:$H$196,152)=$H4,152,IF(SMALL($H$4:$H$196,153)=$H4,153,IF(SMALL($H$4:$H$196,154)=$H4,154,IF(SMALL($H$4:$H$196,155)=$H4,155,IF(SMALL($H$4:$H$196,156)=$H4,156,IF(SMALL($H$4:$H$196,157)=$H4,157,IF(SMALL($H$4:$H$196,158)=$H4,158,IF(SMALL($H$4:$H$196,159)=$H4,159,IF(SMALL($H$4:$H$196,160)=$H4,160,IF(SMALL($H$4:$H$196,161)=$H4,161,IF(SMALL($H$4:$H$196,162)=$H4,162,""))))))))))))))))))))))))))))))))))))))))))))))))))))))))))))))),"")</f>
        <v/>
      </c>
      <c r="N4" s="122" t="str">
        <f>IFERROR(IF(COUNT(D4:G4)&lt;0,"",IF(SMALL($H$4:$H$196,151)=$H4,151,IF(SMALL($H$4:$H$196,152)=$H4,152,IF(SMALL($H$4:$H$196,153)=$H4,153,IF(SMALL($H$4:$H$196,154)=$H4,154,IF(SMALL($H$4:$H$196,155)=$H4,155,IF(SMALL($H$4:$H$196,156)=$H4,156,IF(SMALL($H$4:$H$196,157)=$H4,157,IF(SMALL($H$4:$H$196,158)=$H4,158,IF(SMALL($H$4:$H$196,159)=$H4,159,IF(SMALL($H$4:$H$196,160)=$H4,160,IF(SMALL($H$4:$H$196,161)=$H4,161,IF(SMALL($H$4:$H$196,162)=$H4,162,IF(SMALL($H$4:$H$196,163)=$H4,163,IF(SMALL($H$4:$H$196,164)=$H4,164,IF(SMALL($H$4:$H$196,165)=$H4,165,IF(SMALL($H$4:$H$196,166)=$H4,166,IF(SMALL($H$4:$H$196,167)=$H4,167,IF(SMALL($H$4:$H$196,168)=$H4,168,IF(SMALL($H$4:$H$196,169)=$H4,169,IF(SMALL($H$4:$H$196,170)=$H4,170,IF(SMALL($H$4:$H$196,171)=$H4,171,IF(SMALL($H$4:$H$196,172)=$H4,172,IF(SMALL($H$4:$H$196,173)=$H4,173,IF(SMALL($H$4:$H$196,174)=$H4,174,IF(SMALL($H$4:$H$196,175)=$H4,175,IF(SMALL($H$4:$H$196,176)=$H4,176,IF(SMALL($H$4:$H$196,177)=$H4,177,IF(SMALL($H$4:$H$196,178)=$H4,178,IF(SMALL($H$4:$H$196,179)=$H4,179,IF(SMALL($H$4:$H$196,180)=$H4,180,IF(SMALL($H$4:$H$196,181)=$H4,181,IF(SMALL($H$4:$H$196,182)=$H4,182,IF(SMALL($H$4:$H$196,183)=$H4,183,IF(SMALL($H$4:$H$196,184)=$H4,184,IF(SMALL($H$4:$H$196,185)=$H4,185,IF(SMALL($H$4:$H$196,186)=$H4,186,IF(SMALL($H$4:$H$196,187)=$H4,187,IF(SMALL($H$4:$H$196,188)=$H4,188,IF(SMALL($H$4:$H$196,189)=$H4,189,IF(SMALL($H$4:$H$196,190)=$H4,190,IF(SMALL($H$4:$H$196,191)=$H4,191,IF(SMALL($H$4:$H$196,192)=$H4,192,IF(SMALL($H$4:$H$196,193)=$H4,193,IF(SMALL($H$4:$H$196,194)=$H4,194,IF(SMALL($H$4:$H$196,195)=$H4,195,IF(SMALL($H$4:$H$196,196)=$H4,196,IF(SMALL($H$4:$H$196,197)=$H4,197,IF(SMALL($H$4:$H$196,198)=$H4,198,IF(SMALL($H$4:$H$196,199)=$H4,199,IF(SMALL($H$4:$H$196,200)=$H4,200,IF(SMALL($H$4:$H$196,201)=$H4,201,IF(SMALL($H$4:$H$196,202)=$H4,202,IF(SMALL($H$4:$H$196,203)=$H4,203,IF(SMALL($H$4:$H$196,204)=$H4,204,IF(SMALL($H$4:$H$196,205)=$H4,205,IF(SMALL($H$4:$H$196,206)=$H4,206,IF(SMALL($H$4:$H$196,207)=$H4,207,IF(SMALL($H$4:$H$196,208)=$H4,208,IF(SMALL($H$4:$H$196,209)=$H4,209,IF(SMALL($H$4:$H$196,210)=$H4,210,IF(SMALL($H$4:$H$196,211)=$H4,211,IF(SMALL($H$4:$H$196,212)=$H4,212,""))))))))))))))))))))))))))))))))))))))))))))))))))))))))))))))),"")</f>
        <v/>
      </c>
    </row>
    <row r="5" spans="1:14" ht="15.6" x14ac:dyDescent="0.3">
      <c r="A5" s="30" t="str">
        <f>IF(ISBLANK(Deltagere!B100),"",Deltagere!A100)</f>
        <v>d</v>
      </c>
      <c r="B5" s="48" t="str">
        <f>IF(ISBLANK(Deltagere!B100),"",Deltagere!B100)</f>
        <v>Gitte Bonde</v>
      </c>
      <c r="C5" s="48" t="str">
        <f>IF(ISBLANK(Deltagere!C100),"",Deltagere!C100)</f>
        <v>Randers krolf</v>
      </c>
      <c r="D5" s="31">
        <v>32</v>
      </c>
      <c r="E5" s="31">
        <v>27</v>
      </c>
      <c r="F5" s="31">
        <v>28</v>
      </c>
      <c r="G5" s="31">
        <v>0</v>
      </c>
      <c r="H5" s="74">
        <f>IF(COUNT(D5:G5)&lt;4,"",SUM(D5:G5))</f>
        <v>87</v>
      </c>
      <c r="I5" s="74">
        <f>IF(COUNT(K5)=1,K5,IF(COUNT(L5)=1,L5,IF(COUNT(M5)=1,M5,N5)))</f>
        <v>8</v>
      </c>
      <c r="J5" s="80">
        <v>2</v>
      </c>
      <c r="K5" s="123">
        <f t="shared" ref="K5:K69" si="0">IFERROR(IF(COUNT(D5:G5)&lt;0,"",IF(SMALL($H$4:$H$196,1)=$H5,1,IF(SMALL($H$4:$H$196,2)=$H5,2,IF(SMALL($H$4:$H$196,3)=$H5,3,IF(SMALL($H$4:$H$196,4)=$H5,4,IF(SMALL($H$4:$H$196,5)=$H5,5,IF(SMALL($H$4:$H$196,6)=$H5,6,IF(SMALL($H$4:$H$196,7)=$H5,7,IF(SMALL($H$4:$H$196,8)=$H5,8,IF(SMALL($H$4:$H$196,9)=$H5,9,IF(SMALL($H$4:$H$196,10)=$H5,10,IF(SMALL($H$4:$H$196,11)=$H5,11,IF(SMALL($H$4:$H$196,12)=$H5,12,IF(SMALL($H$4:$H$196,13)=$H5,13,IF(SMALL($H$4:$H$196,14)=$H5,14,IF(SMALL($H$4:$H$196,15)=$H5,15,IF(SMALL($H$4:$H$196,16)=$H5,16,IF(SMALL($H$4:$H$196,17)=$H5,17,IF(SMALL($H$4:$H$196,18)=$H5,18,IF(SMALL($H$4:$H$196,19)=$H5,19,IF(SMALL($H$4:$H$196,20)=$H5,20,IF(SMALL($H$4:$H$196,21)=$H5,21,IF(SMALL($H$4:$H$196,22)=$H5,22,IF(SMALL($H$4:$H$196,23)=$H5,23,IF(SMALL($H$4:$H$196,24)=$H5,24,IF(SMALL($H$4:$H$196,25)=$H5,25,IF(SMALL($H$4:$H$196,26)=$H5,26,IF(SMALL($H$4:$H$196,27)=$H5,27,IF(SMALL($H$4:$H$196,28)=$H5,28,IF(SMALL($H$4:$H$196,29)=$H5,29,IF(SMALL($H$4:$H$196,30)=$H5,30,IF(SMALL($H$4:$H$196,31)=$H5,31,IF(SMALL($H$4:$H$196,32)=$H5,32,IF(SMALL($H$4:$H$196,33)=$H5,33,IF(SMALL($H$4:$H$196,34)=$H5,34,IF(SMALL($H$4:$H$196,35)=$H5,35,IF(SMALL($H$4:$H$196,36)=$H5,36,IF(SMALL($H$4:$H$196,37)=$H5,37,IF(SMALL($H$4:$H$196,38)=$H5,38,IF(SMALL($H$4:$H$196,39)=$H5,39,IF(SMALL($H$4:$H$196,40)=$H5,40,IF(SMALL($H$4:$H$196,41)=$H5,41,IF(SMALL($H$4:$H$196,42)=$H5,42,IF(SMALL($H$4:$H$196,43)=$H5,43,IF(SMALL($H$4:$H$196,44)=$H5,44,IF(SMALL($H$4:$H$196,45)=$H5,45,IF(SMALL($H$4:$H$196,46)=$H5,46,IF(SMALL($H$4:$H$196,47)=$H5,47,IF(SMALL($H$4:$H$196,48)=$H5,48,IF(SMALL($H$4:$H$196,49)=$H5,49,IF(SMALL($H$4:$H$196,50)=$H5,50,IF(SMALL($H$4:$H$196,51)=$H5,51,IF(SMALL($H$4:$H$196,52)=$H5,52,IF(SMALL($H$4:$H$196,53)=$H5,53,IF(SMALL($H$4:$H$196,54)=$H5,54,IF(SMALL($H$4:$H$196,55)=$H5,55,IF(SMALL($H$4:$H$196,56)=$H5,56,IF(SMALL($H$4:$H$196,57)=$H5,57,IF(SMALL($H$4:$H$196,58)=$H5,58,IF(SMALL($H$4:$H$196,59)=$H5,59,IF(SMALL($H$4:$H$196,60)=$H5,60,IF(SMALL($H$4:$H$196,61)=$H5,61,IF(SMALL($H$4:$H$196,62)=$H5,62,""))))))))))))))))))))))))))))))))))))))))))))))))))))))))))))))),"")</f>
        <v>8</v>
      </c>
      <c r="L5" s="124" t="str">
        <f t="shared" ref="L5:L69" si="1">IFERROR(IF(COUNT(D5:G5)&lt;0,"",IF(SMALL($H$4:$H$196,50)=$H5,50,IF(SMALL($H$4:$H$196,51)=$H5,51,IF(SMALL($H$4:$H$196,52)=$H5,52,IF(SMALL($H$4:$H$196,53)=$H5,53,IF(SMALL($H$4:$H$196,54)=$H5,54,IF(SMALL($H$4:$H$196,55)=$H5,55,IF(SMALL($H$4:$H$196,56)=$H5,56,IF(SMALL($H$4:$H$196,57)=$H5,57,IF(SMALL($H$4:$H$196,58)=$H5,58,IF(SMALL($H$4:$H$196,59)=$H5,59,IF(SMALL($H$4:$H$196,60)=$H5,60,IF(SMALL($H$4:$H$196,61)=$H5,61,IF(SMALL($H$4:$H$196,62)=$H5,62,IF(SMALL($H$4:$H$196,63)=$H5,63,IF(SMALL($H$4:$H$196,64)=$H5,64,IF(SMALL($H$4:$H$196,65)=$H5,65,IF(SMALL($H$4:$H$196,66)=$H5,66,IF(SMALL($H$4:$H$196,67)=$H5,67,IF(SMALL($H$4:$H$196,68)=$H5,68,IF(SMALL($H$4:$H$196,69)=$H5,69,IF(SMALL($H$4:$H$196,70)=$H5,70,IF(SMALL($H$4:$H$196,71)=$H5,71,IF(SMALL($H$4:$H$196,72)=$H5,72,IF(SMALL($H$4:$H$196,73)=$H5,73,IF(SMALL($H$4:$H$196,74)=$H5,74,IF(SMALL($H$4:$H$196,75)=$H5,75,IF(SMALL($H$4:$H$196,76)=$H5,76,IF(SMALL($H$4:$H$196,77)=$H5,77,IF(SMALL($H$4:$H$196,78)=$H5,78,IF(SMALL($H$4:$H$196,79)=$H5,79,IF(SMALL($H$4:$H$196,80)=$H5,80,IF(SMALL($H$4:$H$196,81)=$H5,81,IF(SMALL($H$4:$H$196,82)=$H5,82,IF(SMALL($H$4:$H$196,83)=$H5,83,IF(SMALL($H$4:$H$196,84)=$H5,84,IF(SMALL($H$4:$H$196,85)=$H5,85,IF(SMALL($H$4:$H$196,86)=$H5,86,IF(SMALL($H$4:$H$196,87)=$H5,87,IF(SMALL($H$4:$H$196,88)=$H5,88,IF(SMALL($H$4:$H$196,89)=$H5,89,IF(SMALL($H$4:$H$196,90)=$H5,90,IF(SMALL($H$4:$H$196,91)=$H5,91,IF(SMALL($H$4:$H$196,92)=$H5,92,IF(SMALL($H$4:$H$196,93)=$H5,93,IF(SMALL($H$4:$H$196,94)=$H5,94,IF(SMALL($H$4:$H$196,95)=$H5,95,IF(SMALL($H$4:$H$196,96)=$H5,96,IF(SMALL($H$4:$H$196,97)=$H5,97,IF(SMALL($H$4:$H$196,98)=$H5,98,IF(SMALL($H$4:$H$196,99)=$H5,99,IF(SMALL($H$4:$H$196,100)=$H5,100,IF(SMALL($H$4:$H$196,101)=$H5,101,IF(SMALL($H$4:$H$196,102)=$H5,102,IF(SMALL($H$4:$H$196,103)=$H5,103,IF(SMALL($H$4:$H$196,104)=$H5,104,IF(SMALL($H$4:$H$196,105)=$H5,105,IF(SMALL($H$4:$H$196,106)=$H5,106,IF(SMALL($H$4:$H$196,107)=$H5,107,IF(SMALL($H$4:$H$196,108)=$H5,108,IF(SMALL($H$4:$H$196,109)=$H5,109,IF(SMALL($H$4:$H$196,110)=$H5,110,IF(SMALL($H$4:$H$196,111)=$H5,111,""))))))))))))))))))))))))))))))))))))))))))))))))))))))))))))))),"")</f>
        <v/>
      </c>
      <c r="M5" s="124" t="str">
        <f t="shared" ref="M5:M69" si="2">IFERROR(IF(COUNT(D5:G5)&lt;0,"",IF(SMALL($H$4:$H$196,101)=$H5,101,IF(SMALL($H$4:$H$196,102)=$H5,102,IF(SMALL($H$4:$H$196,103)=$H5,103,IF(SMALL($H$4:$H$196,104)=$H5,104,IF(SMALL($H$4:$H$196,105)=$H5,105,IF(SMALL($H$4:$H$196,106)=$H5,106,IF(SMALL($H$4:$H$196,107)=$H5,107,IF(SMALL($H$4:$H$196,108)=$H5,108,IF(SMALL($H$4:$H$196,109)=$H5,109,IF(SMALL($H$4:$H$196,110)=$H5,110,IF(SMALL($H$4:$H$196,111)=$H5,111,IF(SMALL($H$4:$H$196,112)=$H5,112,IF(SMALL($H$4:$H$196,113)=$H5,113,IF(SMALL($H$4:$H$196,114)=$H5,114,IF(SMALL($H$4:$H$196,115)=$H5,115,IF(SMALL($H$4:$H$196,116)=$H5,116,IF(SMALL($H$4:$H$196,117)=$H5,117,IF(SMALL($H$4:$H$196,118)=$H5,118,IF(SMALL($H$4:$H$196,119)=$H5,119,IF(SMALL($H$4:$H$196,120)=$H5,120,IF(SMALL($H$4:$H$196,121)=$H5,121,IF(SMALL($H$4:$H$196,122)=$H5,122,IF(SMALL($H$4:$H$196,123)=$H5,123,IF(SMALL($H$4:$H$196,124)=$H5,124,IF(SMALL($H$4:$H$196,125)=$H5,125,IF(SMALL($H$4:$H$196,126)=$H5,126,IF(SMALL($H$4:$H$196,127)=$H5,127,IF(SMALL($H$4:$H$196,128)=$H5,128,IF(SMALL($H$4:$H$196,129)=$H5,129,IF(SMALL($H$4:$H$196,130)=$H5,130,IF(SMALL($H$4:$H$196,131)=$H5,131,IF(SMALL($H$4:$H$196,132)=$H5,132,IF(SMALL($H$4:$H$196,133)=$H5,133,IF(SMALL($H$4:$H$196,134)=$H5,134,IF(SMALL($H$4:$H$196,135)=$H5,135,IF(SMALL($H$4:$H$196,136)=$H5,136,IF(SMALL($H$4:$H$196,137)=$H5,137,IF(SMALL($H$4:$H$196,138)=$H5,138,IF(SMALL($H$4:$H$196,139)=$H5,139,IF(SMALL($H$4:$H$196,140)=$H5,140,IF(SMALL($H$4:$H$196,141)=$H5,141,IF(SMALL($H$4:$H$196,142)=$H5,142,IF(SMALL($H$4:$H$196,143)=$H5,143,IF(SMALL($H$4:$H$196,144)=$H5,144,IF(SMALL($H$4:$H$196,145)=$H5,145,IF(SMALL($H$4:$H$196,146)=$H5,146,IF(SMALL($H$4:$H$196,147)=$H5,147,IF(SMALL($H$4:$H$196,148)=$H5,148,IF(SMALL($H$4:$H$196,149)=$H5,149,IF(SMALL($H$4:$H$196,150)=$H5,150,IF(SMALL($H$4:$H$196,151)=$H5,151,IF(SMALL($H$4:$H$196,152)=$H5,152,IF(SMALL($H$4:$H$196,153)=$H5,153,IF(SMALL($H$4:$H$196,154)=$H5,154,IF(SMALL($H$4:$H$196,155)=$H5,155,IF(SMALL($H$4:$H$196,156)=$H5,156,IF(SMALL($H$4:$H$196,157)=$H5,157,IF(SMALL($H$4:$H$196,158)=$H5,158,IF(SMALL($H$4:$H$196,159)=$H5,159,IF(SMALL($H$4:$H$196,160)=$H5,160,IF(SMALL($H$4:$H$196,161)=$H5,161,IF(SMALL($H$4:$H$196,162)=$H5,162,""))))))))))))))))))))))))))))))))))))))))))))))))))))))))))))))),"")</f>
        <v/>
      </c>
      <c r="N5" s="125" t="str">
        <f t="shared" ref="N5:N69" si="3">IFERROR(IF(COUNT(D5:G5)&lt;0,"",IF(SMALL($H$4:$H$196,151)=$H5,151,IF(SMALL($H$4:$H$196,152)=$H5,152,IF(SMALL($H$4:$H$196,153)=$H5,153,IF(SMALL($H$4:$H$196,154)=$H5,154,IF(SMALL($H$4:$H$196,155)=$H5,155,IF(SMALL($H$4:$H$196,156)=$H5,156,IF(SMALL($H$4:$H$196,157)=$H5,157,IF(SMALL($H$4:$H$196,158)=$H5,158,IF(SMALL($H$4:$H$196,159)=$H5,159,IF(SMALL($H$4:$H$196,160)=$H5,160,IF(SMALL($H$4:$H$196,161)=$H5,161,IF(SMALL($H$4:$H$196,162)=$H5,162,IF(SMALL($H$4:$H$196,163)=$H5,163,IF(SMALL($H$4:$H$196,164)=$H5,164,IF(SMALL($H$4:$H$196,165)=$H5,165,IF(SMALL($H$4:$H$196,166)=$H5,166,IF(SMALL($H$4:$H$196,167)=$H5,167,IF(SMALL($H$4:$H$196,168)=$H5,168,IF(SMALL($H$4:$H$196,169)=$H5,169,IF(SMALL($H$4:$H$196,170)=$H5,170,IF(SMALL($H$4:$H$196,171)=$H5,171,IF(SMALL($H$4:$H$196,172)=$H5,172,IF(SMALL($H$4:$H$196,173)=$H5,173,IF(SMALL($H$4:$H$196,174)=$H5,174,IF(SMALL($H$4:$H$196,175)=$H5,175,IF(SMALL($H$4:$H$196,176)=$H5,176,IF(SMALL($H$4:$H$196,177)=$H5,177,IF(SMALL($H$4:$H$196,178)=$H5,178,IF(SMALL($H$4:$H$196,179)=$H5,179,IF(SMALL($H$4:$H$196,180)=$H5,180,IF(SMALL($H$4:$H$196,181)=$H5,181,IF(SMALL($H$4:$H$196,182)=$H5,182,IF(SMALL($H$4:$H$196,183)=$H5,183,IF(SMALL($H$4:$H$196,184)=$H5,184,IF(SMALL($H$4:$H$196,185)=$H5,185,IF(SMALL($H$4:$H$196,186)=$H5,186,IF(SMALL($H$4:$H$196,187)=$H5,187,IF(SMALL($H$4:$H$196,188)=$H5,188,IF(SMALL($H$4:$H$196,189)=$H5,189,IF(SMALL($H$4:$H$196,190)=$H5,190,IF(SMALL($H$4:$H$196,191)=$H5,191,IF(SMALL($H$4:$H$196,192)=$H5,192,IF(SMALL($H$4:$H$196,193)=$H5,193,IF(SMALL($H$4:$H$196,194)=$H5,194,IF(SMALL($H$4:$H$196,195)=$H5,195,IF(SMALL($H$4:$H$196,196)=$H5,196,IF(SMALL($H$4:$H$196,197)=$H5,197,IF(SMALL($H$4:$H$196,198)=$H5,198,IF(SMALL($H$4:$H$196,199)=$H5,199,IF(SMALL($H$4:$H$196,200)=$H5,200,IF(SMALL($H$4:$H$196,201)=$H5,201,IF(SMALL($H$4:$H$196,202)=$H5,202,IF(SMALL($H$4:$H$196,203)=$H5,203,IF(SMALL($H$4:$H$196,204)=$H5,204,IF(SMALL($H$4:$H$196,205)=$H5,205,IF(SMALL($H$4:$H$196,206)=$H5,206,IF(SMALL($H$4:$H$196,207)=$H5,207,IF(SMALL($H$4:$H$196,208)=$H5,208,IF(SMALL($H$4:$H$196,209)=$H5,209,IF(SMALL($H$4:$H$196,210)=$H5,210,IF(SMALL($H$4:$H$196,211)=$H5,211,IF(SMALL($H$4:$H$196,212)=$H5,212,""))))))))))))))))))))))))))))))))))))))))))))))))))))))))))))))),"")</f>
        <v/>
      </c>
    </row>
    <row r="6" spans="1:14" ht="15.6" x14ac:dyDescent="0.3">
      <c r="A6" s="30" t="str">
        <f>IF(ISBLANK(Deltagere!B81),"",Deltagere!A81)</f>
        <v>d</v>
      </c>
      <c r="B6" s="48" t="str">
        <f>IF(ISBLANK(Deltagere!B81),"",Deltagere!B81)</f>
        <v>Margrethe Winther</v>
      </c>
      <c r="C6" s="48" t="str">
        <f>IF(ISBLANK(Deltagere!C81),"",Deltagere!C81)</f>
        <v>Gjerlev krolf</v>
      </c>
      <c r="D6" s="31">
        <v>29</v>
      </c>
      <c r="E6" s="31">
        <v>28</v>
      </c>
      <c r="F6" s="31">
        <v>31</v>
      </c>
      <c r="G6" s="31">
        <v>0</v>
      </c>
      <c r="H6" s="74">
        <f>IF(COUNT(D6:G6)&lt;4,"",SUM(D6:G6))</f>
        <v>88</v>
      </c>
      <c r="I6" s="74">
        <f>IF(COUNT(K6)=1,K6,IF(COUNT(L6)=1,L6,IF(COUNT(M6)=1,M6,N6)))</f>
        <v>11</v>
      </c>
      <c r="J6" s="80">
        <v>3</v>
      </c>
      <c r="K6" s="123">
        <f t="shared" si="0"/>
        <v>11</v>
      </c>
      <c r="L6" s="124" t="str">
        <f t="shared" si="1"/>
        <v/>
      </c>
      <c r="M6" s="124" t="str">
        <f t="shared" si="2"/>
        <v/>
      </c>
      <c r="N6" s="125" t="str">
        <f t="shared" si="3"/>
        <v/>
      </c>
    </row>
    <row r="7" spans="1:14" ht="15.6" x14ac:dyDescent="0.3">
      <c r="A7" s="41" t="str">
        <f>IF(ISBLANK(Deltagere!B70),"",Deltagere!A70)</f>
        <v>d</v>
      </c>
      <c r="B7" s="49" t="str">
        <f>IF(ISBLANK(Deltagere!B70),"",Deltagere!B70)</f>
        <v>Jytte Rasmussen</v>
      </c>
      <c r="C7" s="49" t="str">
        <f>IF(ISBLANK(Deltagere!C70),"",Deltagere!C70)</f>
        <v>Gjerlev krolf</v>
      </c>
      <c r="D7" s="42">
        <v>30</v>
      </c>
      <c r="E7" s="42">
        <v>26</v>
      </c>
      <c r="F7" s="42">
        <v>33</v>
      </c>
      <c r="G7" s="42">
        <v>0</v>
      </c>
      <c r="H7" s="75">
        <f>IF(COUNT(D7:G7)&lt;4,"",SUM(D7:G7))</f>
        <v>89</v>
      </c>
      <c r="I7" s="75">
        <f>IF(COUNT(K7)=1,K7,IF(COUNT(L7)=1,L7,IF(COUNT(M7)=1,M7,N7)))</f>
        <v>14</v>
      </c>
      <c r="J7" s="81"/>
      <c r="K7" s="123">
        <f t="shared" si="0"/>
        <v>14</v>
      </c>
      <c r="L7" s="124" t="str">
        <f t="shared" si="1"/>
        <v/>
      </c>
      <c r="M7" s="124" t="str">
        <f t="shared" si="2"/>
        <v/>
      </c>
      <c r="N7" s="125" t="str">
        <f t="shared" si="3"/>
        <v/>
      </c>
    </row>
    <row r="8" spans="1:14" ht="15.6" x14ac:dyDescent="0.3">
      <c r="A8" s="38" t="str">
        <f>IF(ISBLANK(Deltagere!B74),"",Deltagere!A74)</f>
        <v>d</v>
      </c>
      <c r="B8" s="39" t="str">
        <f>IF(ISBLANK(Deltagere!B74),"",Deltagere!B74)</f>
        <v>Bodil Hansen</v>
      </c>
      <c r="C8" s="39" t="str">
        <f>IF(ISBLANK(Deltagere!C74),"",Deltagere!C74)</f>
        <v>Gjerlev krolf</v>
      </c>
      <c r="D8" s="40">
        <v>33</v>
      </c>
      <c r="E8" s="40">
        <v>27</v>
      </c>
      <c r="F8" s="40">
        <v>29</v>
      </c>
      <c r="G8" s="40">
        <v>0</v>
      </c>
      <c r="H8" s="73">
        <f>IF(COUNT(D8:G8)&lt;4,"",SUM(D8:G8))</f>
        <v>89</v>
      </c>
      <c r="I8" s="73">
        <f>IF(COUNT(K8)=1,K8,IF(COUNT(L8)=1,L8,IF(COUNT(M8)=1,M8,N8)))</f>
        <v>14</v>
      </c>
      <c r="J8" s="79"/>
      <c r="K8" s="123">
        <f t="shared" si="0"/>
        <v>14</v>
      </c>
      <c r="L8" s="124" t="str">
        <f t="shared" si="1"/>
        <v/>
      </c>
      <c r="M8" s="124" t="str">
        <f t="shared" si="2"/>
        <v/>
      </c>
      <c r="N8" s="125" t="str">
        <f t="shared" si="3"/>
        <v/>
      </c>
    </row>
    <row r="9" spans="1:14" ht="15.6" x14ac:dyDescent="0.3">
      <c r="A9" s="30" t="str">
        <f>IF(ISBLANK(Deltagere!B8),"",Deltagere!A8)</f>
        <v>d</v>
      </c>
      <c r="B9" s="48" t="str">
        <f>IF(ISBLANK(Deltagere!B8),"",Deltagere!B8)</f>
        <v>Sarah Young</v>
      </c>
      <c r="C9" s="48" t="str">
        <f>IF(ISBLANK(Deltagere!C8),"",Deltagere!C8)</f>
        <v>Karup krolf</v>
      </c>
      <c r="D9" s="31">
        <v>28</v>
      </c>
      <c r="E9" s="31">
        <v>31</v>
      </c>
      <c r="F9" s="31">
        <v>31</v>
      </c>
      <c r="G9" s="31">
        <v>0</v>
      </c>
      <c r="H9" s="74">
        <f>IF(COUNT(D9:G9)&lt;4,"",SUM(D9:G9))</f>
        <v>90</v>
      </c>
      <c r="I9" s="74">
        <f>IF(COUNT(K9)=1,K9,IF(COUNT(L9)=1,L9,IF(COUNT(M9)=1,M9,N9)))</f>
        <v>18</v>
      </c>
      <c r="J9" s="80"/>
      <c r="K9" s="123">
        <f t="shared" si="0"/>
        <v>18</v>
      </c>
      <c r="L9" s="124" t="str">
        <f t="shared" si="1"/>
        <v/>
      </c>
      <c r="M9" s="124" t="str">
        <f t="shared" si="2"/>
        <v/>
      </c>
      <c r="N9" s="125" t="str">
        <f t="shared" si="3"/>
        <v/>
      </c>
    </row>
    <row r="10" spans="1:14" ht="15.6" x14ac:dyDescent="0.3">
      <c r="A10" s="30" t="str">
        <f>IF(ISBLANK(Deltagere!B17),"",Deltagere!A17)</f>
        <v>d</v>
      </c>
      <c r="B10" s="48" t="str">
        <f>IF(ISBLANK(Deltagere!B17),"",Deltagere!B17)</f>
        <v>Gerda Østergård</v>
      </c>
      <c r="C10" s="48" t="str">
        <f>IF(ISBLANK(Deltagere!C17),"",Deltagere!C17)</f>
        <v>VAK Vridsted</v>
      </c>
      <c r="D10" s="31">
        <v>30</v>
      </c>
      <c r="E10" s="31">
        <v>30</v>
      </c>
      <c r="F10" s="31">
        <v>30</v>
      </c>
      <c r="G10" s="31">
        <v>0</v>
      </c>
      <c r="H10" s="74">
        <f>IF(COUNT(D10:G10)&lt;4,"",SUM(D10:G10))</f>
        <v>90</v>
      </c>
      <c r="I10" s="74">
        <f>IF(COUNT(K10)=1,K10,IF(COUNT(L10)=1,L10,IF(COUNT(M10)=1,M10,N10)))</f>
        <v>18</v>
      </c>
      <c r="J10" s="80"/>
      <c r="K10" s="123">
        <f t="shared" si="0"/>
        <v>18</v>
      </c>
      <c r="L10" s="124" t="str">
        <f t="shared" si="1"/>
        <v/>
      </c>
      <c r="M10" s="124" t="str">
        <f t="shared" si="2"/>
        <v/>
      </c>
      <c r="N10" s="125" t="str">
        <f t="shared" si="3"/>
        <v/>
      </c>
    </row>
    <row r="11" spans="1:14" ht="15.6" x14ac:dyDescent="0.3">
      <c r="A11" s="41" t="str">
        <f>IF(ISBLANK(Deltagere!B33),"",Deltagere!A33)</f>
        <v>d</v>
      </c>
      <c r="B11" s="49" t="str">
        <f>IF(ISBLANK(Deltagere!B33),"",Deltagere!B33)</f>
        <v>Mie Voldum</v>
      </c>
      <c r="C11" s="49" t="str">
        <f>IF(ISBLANK(Deltagere!C33),"",Deltagere!C33)</f>
        <v>LLI Skanderborg</v>
      </c>
      <c r="D11" s="42">
        <v>30</v>
      </c>
      <c r="E11" s="42">
        <v>27</v>
      </c>
      <c r="F11" s="42">
        <v>33</v>
      </c>
      <c r="G11" s="42">
        <v>0</v>
      </c>
      <c r="H11" s="75">
        <f>IF(COUNT(D11:G11)&lt;4,"",SUM(D11:G11))</f>
        <v>90</v>
      </c>
      <c r="I11" s="75">
        <f>IF(COUNT(K11)=1,K11,IF(COUNT(L11)=1,L11,IF(COUNT(M11)=1,M11,N11)))</f>
        <v>18</v>
      </c>
      <c r="J11" s="81"/>
      <c r="K11" s="123">
        <f t="shared" si="0"/>
        <v>18</v>
      </c>
      <c r="L11" s="124" t="str">
        <f t="shared" si="1"/>
        <v/>
      </c>
      <c r="M11" s="124" t="str">
        <f t="shared" si="2"/>
        <v/>
      </c>
      <c r="N11" s="125" t="str">
        <f t="shared" si="3"/>
        <v/>
      </c>
    </row>
    <row r="12" spans="1:14" ht="15.6" x14ac:dyDescent="0.3">
      <c r="A12" s="38" t="str">
        <f>IF(ISBLANK(Deltagere!B63),"",Deltagere!A63)</f>
        <v>d</v>
      </c>
      <c r="B12" s="39" t="str">
        <f>IF(ISBLANK(Deltagere!B63),"",Deltagere!B63)</f>
        <v>Gurli Beck</v>
      </c>
      <c r="C12" s="39" t="str">
        <f>IF(ISBLANK(Deltagere!C63),"",Deltagere!C63)</f>
        <v>Møldrup krolf</v>
      </c>
      <c r="D12" s="40">
        <v>27</v>
      </c>
      <c r="E12" s="40">
        <v>32</v>
      </c>
      <c r="F12" s="40">
        <v>32</v>
      </c>
      <c r="G12" s="40">
        <v>0</v>
      </c>
      <c r="H12" s="73">
        <f>IF(COUNT(D12:G12)&lt;4,"",SUM(D12:G12))</f>
        <v>91</v>
      </c>
      <c r="I12" s="73">
        <f>IF(COUNT(K12)=1,K12,IF(COUNT(L12)=1,L12,IF(COUNT(M12)=1,M12,N12)))</f>
        <v>23</v>
      </c>
      <c r="J12" s="79"/>
      <c r="K12" s="123">
        <f t="shared" si="0"/>
        <v>23</v>
      </c>
      <c r="L12" s="124" t="str">
        <f t="shared" si="1"/>
        <v/>
      </c>
      <c r="M12" s="124" t="str">
        <f t="shared" si="2"/>
        <v/>
      </c>
      <c r="N12" s="125" t="str">
        <f t="shared" si="3"/>
        <v/>
      </c>
    </row>
    <row r="13" spans="1:14" ht="15.6" x14ac:dyDescent="0.3">
      <c r="A13" s="30" t="str">
        <f>IF(ISBLANK(Deltagere!B11),"",Deltagere!A11)</f>
        <v>d</v>
      </c>
      <c r="B13" s="48" t="str">
        <f>IF(ISBLANK(Deltagere!B11),"",Deltagere!B11)</f>
        <v>Anna Nørgård</v>
      </c>
      <c r="C13" s="48" t="str">
        <f>IF(ISBLANK(Deltagere!C11),"",Deltagere!C11)</f>
        <v>VAK Vridsted</v>
      </c>
      <c r="D13" s="31">
        <v>34</v>
      </c>
      <c r="E13" s="31">
        <v>24</v>
      </c>
      <c r="F13" s="31">
        <v>34</v>
      </c>
      <c r="G13" s="31">
        <v>0</v>
      </c>
      <c r="H13" s="74">
        <f>IF(COUNT(D13:G13)&lt;4,"",SUM(D13:G13))</f>
        <v>92</v>
      </c>
      <c r="I13" s="74">
        <f>IF(COUNT(K13)=1,K13,IF(COUNT(L13)=1,L13,IF(COUNT(M13)=1,M13,N13)))</f>
        <v>28</v>
      </c>
      <c r="J13" s="80"/>
      <c r="K13" s="123">
        <f t="shared" si="0"/>
        <v>28</v>
      </c>
      <c r="L13" s="124" t="str">
        <f t="shared" si="1"/>
        <v/>
      </c>
      <c r="M13" s="124" t="str">
        <f t="shared" si="2"/>
        <v/>
      </c>
      <c r="N13" s="125" t="str">
        <f t="shared" si="3"/>
        <v/>
      </c>
    </row>
    <row r="14" spans="1:14" ht="15.6" x14ac:dyDescent="0.3">
      <c r="A14" s="30" t="str">
        <f>IF(ISBLANK(Deltagere!B19),"",Deltagere!A19)</f>
        <v>d</v>
      </c>
      <c r="B14" s="48" t="str">
        <f>IF(ISBLANK(Deltagere!B19),"",Deltagere!B19)</f>
        <v>Krista Andersen</v>
      </c>
      <c r="C14" s="48" t="str">
        <f>IF(ISBLANK(Deltagere!C19),"",Deltagere!C19)</f>
        <v>Karup krolf</v>
      </c>
      <c r="D14" s="31">
        <v>32</v>
      </c>
      <c r="E14" s="31">
        <v>30</v>
      </c>
      <c r="F14" s="31">
        <v>30</v>
      </c>
      <c r="G14" s="31">
        <v>0</v>
      </c>
      <c r="H14" s="74">
        <f>IF(COUNT(D14:G14)&lt;4,"",SUM(D14:G14))</f>
        <v>92</v>
      </c>
      <c r="I14" s="74">
        <f>IF(COUNT(K14)=1,K14,IF(COUNT(L14)=1,L14,IF(COUNT(M14)=1,M14,N14)))</f>
        <v>28</v>
      </c>
      <c r="J14" s="80"/>
      <c r="K14" s="123">
        <f t="shared" si="0"/>
        <v>28</v>
      </c>
      <c r="L14" s="124" t="str">
        <f t="shared" si="1"/>
        <v/>
      </c>
      <c r="M14" s="124" t="str">
        <f t="shared" si="2"/>
        <v/>
      </c>
      <c r="N14" s="125" t="str">
        <f t="shared" si="3"/>
        <v/>
      </c>
    </row>
    <row r="15" spans="1:14" ht="15.6" x14ac:dyDescent="0.3">
      <c r="A15" s="41" t="str">
        <f>IF(ISBLANK(Deltagere!B120),"",Deltagere!A120)</f>
        <v>d</v>
      </c>
      <c r="B15" s="49" t="str">
        <f>IF(ISBLANK(Deltagere!B120),"",Deltagere!B120)</f>
        <v>Viola Vittenkamp</v>
      </c>
      <c r="C15" s="49" t="str">
        <f>IF(ISBLANK(Deltagere!C120),"",Deltagere!C120)</f>
        <v>Randers krolf</v>
      </c>
      <c r="D15" s="42">
        <v>33</v>
      </c>
      <c r="E15" s="42">
        <v>28</v>
      </c>
      <c r="F15" s="42">
        <v>31</v>
      </c>
      <c r="G15" s="42">
        <v>0</v>
      </c>
      <c r="H15" s="75">
        <f>IF(COUNT(D15:G15)&lt;4,"",SUM(D15:G15))</f>
        <v>92</v>
      </c>
      <c r="I15" s="72">
        <f>IF(COUNT(K15)=1,K15,IF(COUNT(L15)=1,L15,IF(COUNT(M15)=1,M15,N15)))</f>
        <v>28</v>
      </c>
      <c r="J15" s="81"/>
      <c r="K15" s="123">
        <f t="shared" si="0"/>
        <v>28</v>
      </c>
      <c r="L15" s="124" t="str">
        <f t="shared" si="1"/>
        <v/>
      </c>
      <c r="M15" s="124" t="str">
        <f t="shared" si="2"/>
        <v/>
      </c>
      <c r="N15" s="125" t="str">
        <f t="shared" si="3"/>
        <v/>
      </c>
    </row>
    <row r="16" spans="1:14" ht="15.6" x14ac:dyDescent="0.3">
      <c r="A16" s="38" t="str">
        <f>IF(ISBLANK(Deltagere!B87),"",Deltagere!A87)</f>
        <v>d</v>
      </c>
      <c r="B16" s="39" t="str">
        <f>IF(ISBLANK(Deltagere!B87),"",Deltagere!B87)</f>
        <v>Eve Andersen</v>
      </c>
      <c r="C16" s="39" t="str">
        <f>IF(ISBLANK(Deltagere!C87),"",Deltagere!C87)</f>
        <v>Nøresundby krolf</v>
      </c>
      <c r="D16" s="40">
        <v>28</v>
      </c>
      <c r="E16" s="40">
        <v>32</v>
      </c>
      <c r="F16" s="40">
        <v>33</v>
      </c>
      <c r="G16" s="40">
        <v>0</v>
      </c>
      <c r="H16" s="73">
        <f>IF(COUNT(D16:G16)&lt;4,"",SUM(D16:G16))</f>
        <v>93</v>
      </c>
      <c r="I16" s="73">
        <f>IF(COUNT(K16)=1,K16,IF(COUNT(L16)=1,L16,IF(COUNT(M16)=1,M16,N16)))</f>
        <v>32</v>
      </c>
      <c r="J16" s="79"/>
      <c r="K16" s="123">
        <f t="shared" si="0"/>
        <v>32</v>
      </c>
      <c r="L16" s="124" t="str">
        <f t="shared" si="1"/>
        <v/>
      </c>
      <c r="M16" s="124" t="str">
        <f t="shared" si="2"/>
        <v/>
      </c>
      <c r="N16" s="125" t="str">
        <f t="shared" si="3"/>
        <v/>
      </c>
    </row>
    <row r="17" spans="1:14" ht="15.6" x14ac:dyDescent="0.3">
      <c r="A17" s="30" t="str">
        <f>IF(ISBLANK(Deltagere!B10),"",Deltagere!A10)</f>
        <v>d</v>
      </c>
      <c r="B17" s="48" t="str">
        <f>IF(ISBLANK(Deltagere!B10),"",Deltagere!B10)</f>
        <v>Herdis Dahl</v>
      </c>
      <c r="C17" s="48" t="str">
        <f>IF(ISBLANK(Deltagere!C10),"",Deltagere!C10)</f>
        <v>Møldrup krolf</v>
      </c>
      <c r="D17" s="31">
        <v>30</v>
      </c>
      <c r="E17" s="31">
        <v>34</v>
      </c>
      <c r="F17" s="31">
        <v>30</v>
      </c>
      <c r="G17" s="31">
        <v>0</v>
      </c>
      <c r="H17" s="74">
        <f>IF(COUNT(D17:G17)&lt;4,"",SUM(D17:G17))</f>
        <v>94</v>
      </c>
      <c r="I17" s="74">
        <f>IF(COUNT(K17)=1,K17,IF(COUNT(L17)=1,L17,IF(COUNT(M17)=1,M17,N17)))</f>
        <v>36</v>
      </c>
      <c r="J17" s="80"/>
      <c r="K17" s="123">
        <f t="shared" si="0"/>
        <v>36</v>
      </c>
      <c r="L17" s="124" t="str">
        <f t="shared" si="1"/>
        <v/>
      </c>
      <c r="M17" s="124" t="str">
        <f t="shared" si="2"/>
        <v/>
      </c>
      <c r="N17" s="125" t="str">
        <f t="shared" si="3"/>
        <v/>
      </c>
    </row>
    <row r="18" spans="1:14" ht="15.6" x14ac:dyDescent="0.3">
      <c r="A18" s="32" t="str">
        <f>IF(ISBLANK(Deltagere!B58),"",Deltagere!A58)</f>
        <v>d</v>
      </c>
      <c r="B18" s="48" t="str">
        <f>IF(ISBLANK(Deltagere!B58),"",Deltagere!B58)</f>
        <v>Inge Lise Søndergaard</v>
      </c>
      <c r="C18" s="48" t="str">
        <f>IF(ISBLANK(Deltagere!C58),"",Deltagere!C58)</f>
        <v>Nøresundby krolf</v>
      </c>
      <c r="D18" s="33">
        <v>34</v>
      </c>
      <c r="E18" s="33">
        <v>30</v>
      </c>
      <c r="F18" s="33">
        <v>30</v>
      </c>
      <c r="G18" s="33">
        <v>0</v>
      </c>
      <c r="H18" s="74">
        <f>IF(COUNT(D18:G18)&lt;4,"",SUM(D18:G18))</f>
        <v>94</v>
      </c>
      <c r="I18" s="74">
        <f>IF(COUNT(K18)=1,K18,IF(COUNT(L18)=1,L18,IF(COUNT(M18)=1,M18,N18)))</f>
        <v>36</v>
      </c>
      <c r="J18" s="83"/>
      <c r="K18" s="123">
        <f t="shared" si="0"/>
        <v>36</v>
      </c>
      <c r="L18" s="124" t="str">
        <f t="shared" si="1"/>
        <v/>
      </c>
      <c r="M18" s="124" t="str">
        <f t="shared" si="2"/>
        <v/>
      </c>
      <c r="N18" s="125" t="str">
        <f t="shared" si="3"/>
        <v/>
      </c>
    </row>
    <row r="19" spans="1:14" ht="15.6" x14ac:dyDescent="0.3">
      <c r="A19" s="41" t="str">
        <f>IF(ISBLANK(Deltagere!B24),"",Deltagere!A24)</f>
        <v>d</v>
      </c>
      <c r="B19" s="49" t="str">
        <f>IF(ISBLANK(Deltagere!B24),"",Deltagere!B24)</f>
        <v>Vivi Hansen</v>
      </c>
      <c r="C19" s="49" t="str">
        <f>IF(ISBLANK(Deltagere!C24),"",Deltagere!C24)</f>
        <v>Karup krolf</v>
      </c>
      <c r="D19" s="42">
        <v>30</v>
      </c>
      <c r="E19" s="42">
        <v>32</v>
      </c>
      <c r="F19" s="42">
        <v>33</v>
      </c>
      <c r="G19" s="42">
        <v>0</v>
      </c>
      <c r="H19" s="75">
        <f>IF(COUNT(D19:G19)&lt;4,"",SUM(D19:G19))</f>
        <v>95</v>
      </c>
      <c r="I19" s="75">
        <f>IF(COUNT(K19)=1,K19,IF(COUNT(L19)=1,L19,IF(COUNT(M19)=1,M19,N19)))</f>
        <v>39</v>
      </c>
      <c r="J19" s="81"/>
      <c r="K19" s="123">
        <f t="shared" si="0"/>
        <v>39</v>
      </c>
      <c r="L19" s="124" t="str">
        <f t="shared" si="1"/>
        <v/>
      </c>
      <c r="M19" s="124" t="str">
        <f t="shared" si="2"/>
        <v/>
      </c>
      <c r="N19" s="125" t="str">
        <f t="shared" si="3"/>
        <v/>
      </c>
    </row>
    <row r="20" spans="1:14" ht="15.6" x14ac:dyDescent="0.3">
      <c r="A20" s="38" t="str">
        <f>IF(ISBLANK(Deltagere!B44),"",Deltagere!A44)</f>
        <v>d</v>
      </c>
      <c r="B20" s="39" t="str">
        <f>IF(ISBLANK(Deltagere!B44),"",Deltagere!B44)</f>
        <v>Gerda Halkjær</v>
      </c>
      <c r="C20" s="39" t="str">
        <f>IF(ISBLANK(Deltagere!C44),"",Deltagere!C44)</f>
        <v>VAK Vridsted</v>
      </c>
      <c r="D20" s="40">
        <v>27</v>
      </c>
      <c r="E20" s="40">
        <v>30</v>
      </c>
      <c r="F20" s="40">
        <v>38</v>
      </c>
      <c r="G20" s="40">
        <v>0</v>
      </c>
      <c r="H20" s="73">
        <f>IF(COUNT(D20:G20)&lt;4,"",SUM(D20:G20))</f>
        <v>95</v>
      </c>
      <c r="I20" s="73">
        <f>IF(COUNT(K20)=1,K20,IF(COUNT(L20)=1,L20,IF(COUNT(M20)=1,M20,N20)))</f>
        <v>39</v>
      </c>
      <c r="J20" s="79"/>
      <c r="K20" s="123">
        <f t="shared" si="0"/>
        <v>39</v>
      </c>
      <c r="L20" s="124" t="str">
        <f t="shared" si="1"/>
        <v/>
      </c>
      <c r="M20" s="124" t="str">
        <f t="shared" si="2"/>
        <v/>
      </c>
      <c r="N20" s="125" t="str">
        <f t="shared" si="3"/>
        <v/>
      </c>
    </row>
    <row r="21" spans="1:14" ht="15.6" x14ac:dyDescent="0.3">
      <c r="A21" s="30" t="str">
        <f>IF(ISBLANK(Deltagere!B105),"",Deltagere!A105)</f>
        <v>d</v>
      </c>
      <c r="B21" s="48" t="str">
        <f>IF(ISBLANK(Deltagere!B105),"",Deltagere!B105)</f>
        <v>Hanne Dyrmose</v>
      </c>
      <c r="C21" s="48" t="str">
        <f>IF(ISBLANK(Deltagere!C105),"",Deltagere!C105)</f>
        <v>Randers krolf</v>
      </c>
      <c r="D21" s="31">
        <v>34</v>
      </c>
      <c r="E21" s="31">
        <v>28</v>
      </c>
      <c r="F21" s="31">
        <v>33</v>
      </c>
      <c r="G21" s="31">
        <v>0</v>
      </c>
      <c r="H21" s="74">
        <f>IF(COUNT(D21:G21)&lt;4,"",SUM(D21:G21))</f>
        <v>95</v>
      </c>
      <c r="I21" s="74">
        <f>IF(COUNT(K21)=1,K21,IF(COUNT(L21)=1,L21,IF(COUNT(M21)=1,M21,N21)))</f>
        <v>39</v>
      </c>
      <c r="J21" s="80"/>
      <c r="K21" s="123">
        <f t="shared" si="0"/>
        <v>39</v>
      </c>
      <c r="L21" s="124" t="str">
        <f t="shared" si="1"/>
        <v/>
      </c>
      <c r="M21" s="124" t="str">
        <f t="shared" si="2"/>
        <v/>
      </c>
      <c r="N21" s="125" t="str">
        <f t="shared" si="3"/>
        <v/>
      </c>
    </row>
    <row r="22" spans="1:14" ht="15.6" x14ac:dyDescent="0.3">
      <c r="A22" s="30" t="str">
        <f>IF(ISBLANK(Deltagere!B9),"",Deltagere!A9)</f>
        <v>d</v>
      </c>
      <c r="B22" s="48" t="str">
        <f>IF(ISBLANK(Deltagere!B9),"",Deltagere!B9)</f>
        <v>Tove Petersen</v>
      </c>
      <c r="C22" s="48" t="str">
        <f>IF(ISBLANK(Deltagere!C9),"",Deltagere!C9)</f>
        <v>Øster tørslev krolf</v>
      </c>
      <c r="D22" s="31">
        <v>31</v>
      </c>
      <c r="E22" s="31">
        <v>30</v>
      </c>
      <c r="F22" s="31">
        <v>35</v>
      </c>
      <c r="G22" s="31">
        <v>0</v>
      </c>
      <c r="H22" s="74">
        <f>IF(COUNT(D22:G22)&lt;4,"",SUM(D22:G22))</f>
        <v>96</v>
      </c>
      <c r="I22" s="74">
        <f>IF(COUNT(K22)=1,K22,IF(COUNT(L22)=1,L22,IF(COUNT(M22)=1,M22,N22)))</f>
        <v>45</v>
      </c>
      <c r="J22" s="80"/>
      <c r="K22" s="123">
        <f t="shared" si="0"/>
        <v>45</v>
      </c>
      <c r="L22" s="124">
        <f t="shared" si="1"/>
        <v>50</v>
      </c>
      <c r="M22" s="124" t="str">
        <f t="shared" si="2"/>
        <v/>
      </c>
      <c r="N22" s="125" t="str">
        <f t="shared" si="3"/>
        <v/>
      </c>
    </row>
    <row r="23" spans="1:14" ht="15.6" x14ac:dyDescent="0.3">
      <c r="A23" s="45" t="str">
        <f>IF(ISBLANK(Deltagere!B50),"",Deltagere!A50)</f>
        <v>d</v>
      </c>
      <c r="B23" s="49" t="str">
        <f>IF(ISBLANK(Deltagere!B50),"",Deltagere!B50)</f>
        <v>Grethe B Jørgensen</v>
      </c>
      <c r="C23" s="49" t="str">
        <f>IF(ISBLANK(Deltagere!C50),"",Deltagere!C50)</f>
        <v>klub 60 Assentoft</v>
      </c>
      <c r="D23" s="46">
        <v>30</v>
      </c>
      <c r="E23" s="46">
        <v>30</v>
      </c>
      <c r="F23" s="46">
        <v>36</v>
      </c>
      <c r="G23" s="46">
        <v>0</v>
      </c>
      <c r="H23" s="75">
        <f>IF(COUNT(D23:G23)&lt;4,"",SUM(D23:G23))</f>
        <v>96</v>
      </c>
      <c r="I23" s="75">
        <f>IF(COUNT(K23)=1,K23,IF(COUNT(L23)=1,L23,IF(COUNT(M23)=1,M23,N23)))</f>
        <v>45</v>
      </c>
      <c r="J23" s="84"/>
      <c r="K23" s="123">
        <f t="shared" si="0"/>
        <v>45</v>
      </c>
      <c r="L23" s="124">
        <f t="shared" si="1"/>
        <v>50</v>
      </c>
      <c r="M23" s="124" t="str">
        <f t="shared" si="2"/>
        <v/>
      </c>
      <c r="N23" s="125" t="str">
        <f t="shared" si="3"/>
        <v/>
      </c>
    </row>
    <row r="24" spans="1:14" ht="15.6" x14ac:dyDescent="0.3">
      <c r="A24" s="43" t="str">
        <f>IF(ISBLANK(Deltagere!B51),"",Deltagere!A51)</f>
        <v>d</v>
      </c>
      <c r="B24" s="39" t="str">
        <f>IF(ISBLANK(Deltagere!B51),"",Deltagere!B51)</f>
        <v>Solveig Østergård</v>
      </c>
      <c r="C24" s="39" t="str">
        <f>IF(ISBLANK(Deltagere!C51),"",Deltagere!C51)</f>
        <v>Bjerringbro krolf</v>
      </c>
      <c r="D24" s="44">
        <v>32</v>
      </c>
      <c r="E24" s="44">
        <v>34</v>
      </c>
      <c r="F24" s="44">
        <v>30</v>
      </c>
      <c r="G24" s="44">
        <v>0</v>
      </c>
      <c r="H24" s="73">
        <f>IF(COUNT(D24:G24)&lt;4,"",SUM(D24:G24))</f>
        <v>96</v>
      </c>
      <c r="I24" s="73">
        <f>IF(COUNT(K24)=1,K24,IF(COUNT(L24)=1,L24,IF(COUNT(M24)=1,M24,N24)))</f>
        <v>45</v>
      </c>
      <c r="J24" s="82"/>
      <c r="K24" s="123">
        <f t="shared" si="0"/>
        <v>45</v>
      </c>
      <c r="L24" s="124">
        <f t="shared" si="1"/>
        <v>50</v>
      </c>
      <c r="M24" s="124" t="str">
        <f t="shared" si="2"/>
        <v/>
      </c>
      <c r="N24" s="125" t="str">
        <f t="shared" si="3"/>
        <v/>
      </c>
    </row>
    <row r="25" spans="1:14" ht="15.6" x14ac:dyDescent="0.3">
      <c r="A25" s="30" t="str">
        <f>IF(ISBLANK(Deltagere!B68),"",Deltagere!A68)</f>
        <v>d</v>
      </c>
      <c r="B25" s="48" t="str">
        <f>IF(ISBLANK(Deltagere!B68),"",Deltagere!B68)</f>
        <v>Lisbeth Thorsager</v>
      </c>
      <c r="C25" s="48" t="str">
        <f>IF(ISBLANK(Deltagere!C68),"",Deltagere!C68)</f>
        <v>Gjerlev krolf</v>
      </c>
      <c r="D25" s="31">
        <v>29</v>
      </c>
      <c r="E25" s="31">
        <v>32</v>
      </c>
      <c r="F25" s="31">
        <v>35</v>
      </c>
      <c r="G25" s="31">
        <v>0</v>
      </c>
      <c r="H25" s="74">
        <f>IF(COUNT(D25:G25)&lt;4,"",SUM(D25:G25))</f>
        <v>96</v>
      </c>
      <c r="I25" s="74">
        <f>IF(COUNT(K25)=1,K25,IF(COUNT(L25)=1,L25,IF(COUNT(M25)=1,M25,N25)))</f>
        <v>45</v>
      </c>
      <c r="J25" s="80"/>
      <c r="K25" s="123">
        <f t="shared" si="0"/>
        <v>45</v>
      </c>
      <c r="L25" s="124">
        <f t="shared" si="1"/>
        <v>50</v>
      </c>
      <c r="M25" s="124" t="str">
        <f t="shared" si="2"/>
        <v/>
      </c>
      <c r="N25" s="125" t="str">
        <f t="shared" si="3"/>
        <v/>
      </c>
    </row>
    <row r="26" spans="1:14" ht="15.6" x14ac:dyDescent="0.3">
      <c r="A26" s="229" t="str">
        <f>IF(ISBLANK(Deltagere!B73),"",Deltagere!A73)</f>
        <v>d</v>
      </c>
      <c r="B26" s="48" t="str">
        <f>IF(ISBLANK(Deltagere!B73),"",Deltagere!B73)</f>
        <v>Anni Andersen</v>
      </c>
      <c r="C26" s="48" t="str">
        <f>IF(ISBLANK(Deltagere!C73),"",Deltagere!C73)</f>
        <v>Nøresundby krolf</v>
      </c>
      <c r="D26" s="31">
        <v>34</v>
      </c>
      <c r="E26" s="31">
        <v>32</v>
      </c>
      <c r="F26" s="31">
        <v>30</v>
      </c>
      <c r="G26" s="31">
        <v>0</v>
      </c>
      <c r="H26" s="74">
        <f>IF(COUNT(D26:G26)&lt;4,"",SUM(D26:G26))</f>
        <v>96</v>
      </c>
      <c r="I26" s="74">
        <f>IF(COUNT(K26)=1,K26,IF(COUNT(L26)=1,L26,IF(COUNT(M26)=1,M26,N26)))</f>
        <v>45</v>
      </c>
      <c r="J26" s="80"/>
      <c r="K26" s="123">
        <f t="shared" si="0"/>
        <v>45</v>
      </c>
      <c r="L26" s="124">
        <f t="shared" si="1"/>
        <v>50</v>
      </c>
      <c r="M26" s="124" t="str">
        <f t="shared" si="2"/>
        <v/>
      </c>
      <c r="N26" s="125" t="str">
        <f t="shared" si="3"/>
        <v/>
      </c>
    </row>
    <row r="27" spans="1:14" ht="15.6" x14ac:dyDescent="0.3">
      <c r="A27" s="41" t="str">
        <f>IF(ISBLANK(Deltagere!B103),"",Deltagere!A103)</f>
        <v>d</v>
      </c>
      <c r="B27" s="49" t="str">
        <f>IF(ISBLANK(Deltagere!B103),"",Deltagere!B103)</f>
        <v>Inge Busk</v>
      </c>
      <c r="C27" s="49" t="str">
        <f>IF(ISBLANK(Deltagere!C103),"",Deltagere!C103)</f>
        <v>Øster tørslev krolf</v>
      </c>
      <c r="D27" s="42">
        <v>32</v>
      </c>
      <c r="E27" s="42">
        <v>32</v>
      </c>
      <c r="F27" s="42">
        <v>32</v>
      </c>
      <c r="G27" s="42">
        <v>0</v>
      </c>
      <c r="H27" s="75">
        <f>IF(COUNT(D27:G27)&lt;4,"",SUM(D27:G27))</f>
        <v>96</v>
      </c>
      <c r="I27" s="75">
        <f>IF(COUNT(K27)=1,K27,IF(COUNT(L27)=1,L27,IF(COUNT(M27)=1,M27,N27)))</f>
        <v>45</v>
      </c>
      <c r="J27" s="81"/>
      <c r="K27" s="123">
        <f t="shared" si="0"/>
        <v>45</v>
      </c>
      <c r="L27" s="124">
        <f t="shared" si="1"/>
        <v>50</v>
      </c>
      <c r="M27" s="124" t="str">
        <f t="shared" si="2"/>
        <v/>
      </c>
      <c r="N27" s="125" t="str">
        <f t="shared" si="3"/>
        <v/>
      </c>
    </row>
    <row r="28" spans="1:14" ht="15.6" x14ac:dyDescent="0.3">
      <c r="A28" s="43" t="str">
        <f>IF(ISBLANK(Deltagere!B55),"",Deltagere!A55)</f>
        <v>d</v>
      </c>
      <c r="B28" s="39" t="str">
        <f>IF(ISBLANK(Deltagere!B55),"",Deltagere!B55)</f>
        <v>Elly Kristoffersen</v>
      </c>
      <c r="C28" s="39" t="str">
        <f>IF(ISBLANK(Deltagere!C55),"",Deltagere!C55)</f>
        <v>Møldrup krolf</v>
      </c>
      <c r="D28" s="44">
        <v>27</v>
      </c>
      <c r="E28" s="44">
        <v>35</v>
      </c>
      <c r="F28" s="44">
        <v>35</v>
      </c>
      <c r="G28" s="44">
        <v>0</v>
      </c>
      <c r="H28" s="73">
        <f>IF(COUNT(D28:G28)&lt;4,"",SUM(D28:G28))</f>
        <v>97</v>
      </c>
      <c r="I28" s="73">
        <f>IF(COUNT(K28)=1,K28,IF(COUNT(L28)=1,L28,IF(COUNT(M28)=1,M28,N28)))</f>
        <v>55</v>
      </c>
      <c r="J28" s="82"/>
      <c r="K28" s="123">
        <f t="shared" si="0"/>
        <v>55</v>
      </c>
      <c r="L28" s="124">
        <f t="shared" si="1"/>
        <v>55</v>
      </c>
      <c r="M28" s="124" t="str">
        <f t="shared" si="2"/>
        <v/>
      </c>
      <c r="N28" s="125" t="str">
        <f t="shared" si="3"/>
        <v/>
      </c>
    </row>
    <row r="29" spans="1:14" ht="15.6" x14ac:dyDescent="0.3">
      <c r="A29" s="30" t="str">
        <f>IF(ISBLANK(Deltagere!B113),"",Deltagere!A113)</f>
        <v>d</v>
      </c>
      <c r="B29" s="48" t="str">
        <f>IF(ISBLANK(Deltagere!B113),"",Deltagere!B113)</f>
        <v>Lillian Thygesen</v>
      </c>
      <c r="C29" s="48" t="str">
        <f>IF(ISBLANK(Deltagere!C113),"",Deltagere!C113)</f>
        <v xml:space="preserve">Randers krol </v>
      </c>
      <c r="D29" s="31">
        <v>31</v>
      </c>
      <c r="E29" s="31">
        <v>31</v>
      </c>
      <c r="F29" s="31">
        <v>35</v>
      </c>
      <c r="G29" s="31">
        <v>0</v>
      </c>
      <c r="H29" s="74">
        <f>IF(COUNT(D29:G29)&lt;4,"",SUM(D29:G29))</f>
        <v>97</v>
      </c>
      <c r="I29" s="71">
        <f>IF(COUNT(K29)=1,K29,IF(COUNT(L29)=1,L29,IF(COUNT(M29)=1,M29,N29)))</f>
        <v>55</v>
      </c>
      <c r="J29" s="80"/>
      <c r="K29" s="123">
        <f t="shared" si="0"/>
        <v>55</v>
      </c>
      <c r="L29" s="124">
        <f t="shared" si="1"/>
        <v>55</v>
      </c>
      <c r="M29" s="124" t="str">
        <f t="shared" si="2"/>
        <v/>
      </c>
      <c r="N29" s="125" t="str">
        <f t="shared" si="3"/>
        <v/>
      </c>
    </row>
    <row r="30" spans="1:14" ht="15.6" x14ac:dyDescent="0.3">
      <c r="A30" s="30" t="str">
        <f>IF(ISBLANK(Deltagere!B45),"",Deltagere!A45)</f>
        <v>d</v>
      </c>
      <c r="B30" s="48" t="str">
        <f>IF(ISBLANK(Deltagere!B45),"",Deltagere!B45)</f>
        <v>Herdis Stadsgaard</v>
      </c>
      <c r="C30" s="48" t="str">
        <f>IF(ISBLANK(Deltagere!C45),"",Deltagere!C45)</f>
        <v>Randers senior</v>
      </c>
      <c r="D30" s="31">
        <v>31</v>
      </c>
      <c r="E30" s="31">
        <v>34</v>
      </c>
      <c r="F30" s="31">
        <v>33</v>
      </c>
      <c r="G30" s="31">
        <v>0</v>
      </c>
      <c r="H30" s="74">
        <f>IF(COUNT(D30:G30)&lt;4,"",SUM(D30:G30))</f>
        <v>98</v>
      </c>
      <c r="I30" s="74">
        <f>IF(COUNT(K30)=1,K30,IF(COUNT(L30)=1,L30,IF(COUNT(M30)=1,M30,N30)))</f>
        <v>60</v>
      </c>
      <c r="J30" s="80"/>
      <c r="K30" s="123">
        <f t="shared" si="0"/>
        <v>60</v>
      </c>
      <c r="L30" s="124">
        <f t="shared" si="1"/>
        <v>60</v>
      </c>
      <c r="M30" s="124" t="str">
        <f t="shared" si="2"/>
        <v/>
      </c>
      <c r="N30" s="125" t="str">
        <f t="shared" si="3"/>
        <v/>
      </c>
    </row>
    <row r="31" spans="1:14" ht="15.6" x14ac:dyDescent="0.3">
      <c r="A31" s="41" t="str">
        <f>IF(ISBLANK(Deltagere!B46),"",Deltagere!A46)</f>
        <v>d</v>
      </c>
      <c r="B31" s="49" t="str">
        <f>IF(ISBLANK(Deltagere!B46),"",Deltagere!B46)</f>
        <v>Birte D Pedersen</v>
      </c>
      <c r="C31" s="49" t="str">
        <f>IF(ISBLANK(Deltagere!C46),"",Deltagere!C46)</f>
        <v>Karup krolf</v>
      </c>
      <c r="D31" s="42">
        <v>30</v>
      </c>
      <c r="E31" s="42">
        <v>34</v>
      </c>
      <c r="F31" s="42">
        <v>34</v>
      </c>
      <c r="G31" s="42">
        <v>0</v>
      </c>
      <c r="H31" s="75">
        <f>IF(COUNT(D31:G31)&lt;4,"",SUM(D31:G31))</f>
        <v>98</v>
      </c>
      <c r="I31" s="75">
        <f>IF(COUNT(K31)=1,K31,IF(COUNT(L31)=1,L31,IF(COUNT(M31)=1,M31,N31)))</f>
        <v>60</v>
      </c>
      <c r="J31" s="81"/>
      <c r="K31" s="123">
        <f t="shared" si="0"/>
        <v>60</v>
      </c>
      <c r="L31" s="124">
        <f t="shared" si="1"/>
        <v>60</v>
      </c>
      <c r="M31" s="124" t="str">
        <f t="shared" si="2"/>
        <v/>
      </c>
      <c r="N31" s="125" t="str">
        <f t="shared" si="3"/>
        <v/>
      </c>
    </row>
    <row r="32" spans="1:14" ht="15.6" x14ac:dyDescent="0.3">
      <c r="A32" s="38" t="str">
        <f>IF(ISBLANK(Deltagere!B93),"",Deltagere!A93)</f>
        <v>d</v>
      </c>
      <c r="B32" s="39" t="str">
        <f>IF(ISBLANK(Deltagere!B93),"",Deltagere!B93)</f>
        <v>Bodil Behrendt</v>
      </c>
      <c r="C32" s="39" t="str">
        <f>IF(ISBLANK(Deltagere!C93),"",Deltagere!C93)</f>
        <v>Randers krolf</v>
      </c>
      <c r="D32" s="40">
        <v>28</v>
      </c>
      <c r="E32" s="40">
        <v>34</v>
      </c>
      <c r="F32" s="40">
        <v>36</v>
      </c>
      <c r="G32" s="40">
        <v>0</v>
      </c>
      <c r="H32" s="73">
        <f>IF(COUNT(D32:G32)&lt;4,"",SUM(D32:G32))</f>
        <v>98</v>
      </c>
      <c r="I32" s="73">
        <f>IF(COUNT(K32)=1,K32,IF(COUNT(L32)=1,L32,IF(COUNT(M32)=1,M32,N32)))</f>
        <v>60</v>
      </c>
      <c r="J32" s="79"/>
      <c r="K32" s="123">
        <f t="shared" si="0"/>
        <v>60</v>
      </c>
      <c r="L32" s="124">
        <f t="shared" si="1"/>
        <v>60</v>
      </c>
      <c r="M32" s="124" t="str">
        <f t="shared" si="2"/>
        <v/>
      </c>
      <c r="N32" s="125" t="str">
        <f t="shared" si="3"/>
        <v/>
      </c>
    </row>
    <row r="33" spans="1:14" ht="15.6" x14ac:dyDescent="0.3">
      <c r="A33" s="30" t="str">
        <f>IF(ISBLANK(Deltagere!B18),"",Deltagere!A18)</f>
        <v>d</v>
      </c>
      <c r="B33" s="48" t="str">
        <f>IF(ISBLANK(Deltagere!B18),"",Deltagere!B18)</f>
        <v>Birte Andersen</v>
      </c>
      <c r="C33" s="48" t="str">
        <f>IF(ISBLANK(Deltagere!C18),"",Deltagere!C18)</f>
        <v>VAK Vridsted</v>
      </c>
      <c r="D33" s="31">
        <v>31</v>
      </c>
      <c r="E33" s="31">
        <v>29</v>
      </c>
      <c r="F33" s="31">
        <v>39</v>
      </c>
      <c r="G33" s="31">
        <v>0</v>
      </c>
      <c r="H33" s="74">
        <f>IF(COUNT(D33:G33)&lt;4,"",SUM(D33:G33))</f>
        <v>99</v>
      </c>
      <c r="I33" s="74">
        <f>IF(COUNT(K33)=1,K33,IF(COUNT(L33)=1,L33,IF(COUNT(M33)=1,M33,N33)))</f>
        <v>66</v>
      </c>
      <c r="J33" s="80"/>
      <c r="K33" s="123" t="str">
        <f t="shared" si="0"/>
        <v/>
      </c>
      <c r="L33" s="124">
        <f t="shared" si="1"/>
        <v>66</v>
      </c>
      <c r="M33" s="124" t="str">
        <f t="shared" si="2"/>
        <v/>
      </c>
      <c r="N33" s="125" t="str">
        <f t="shared" si="3"/>
        <v/>
      </c>
    </row>
    <row r="34" spans="1:14" ht="15.6" x14ac:dyDescent="0.3">
      <c r="A34" s="30" t="str">
        <f>IF(ISBLANK(Deltagere!B96),"",Deltagere!A96)</f>
        <v>d</v>
      </c>
      <c r="B34" s="48" t="str">
        <f>IF(ISBLANK(Deltagere!B96),"",Deltagere!B96)</f>
        <v>Edith Hovgaard</v>
      </c>
      <c r="C34" s="48" t="str">
        <f>IF(ISBLANK(Deltagere!C96),"",Deltagere!C96)</f>
        <v>Humørholdet Døstrup</v>
      </c>
      <c r="D34" s="31">
        <v>31</v>
      </c>
      <c r="E34" s="31">
        <v>32</v>
      </c>
      <c r="F34" s="31">
        <v>36</v>
      </c>
      <c r="G34" s="31">
        <v>0</v>
      </c>
      <c r="H34" s="74">
        <f>IF(COUNT(D34:G34)&lt;4,"",SUM(D34:G34))</f>
        <v>99</v>
      </c>
      <c r="I34" s="74">
        <f>IF(COUNT(K34)=1,K34,IF(COUNT(L34)=1,L34,IF(COUNT(M34)=1,M34,N34)))</f>
        <v>66</v>
      </c>
      <c r="J34" s="80"/>
      <c r="K34" s="123" t="str">
        <f t="shared" si="0"/>
        <v/>
      </c>
      <c r="L34" s="124">
        <f t="shared" si="1"/>
        <v>66</v>
      </c>
      <c r="M34" s="124" t="str">
        <f t="shared" si="2"/>
        <v/>
      </c>
      <c r="N34" s="125" t="str">
        <f t="shared" si="3"/>
        <v/>
      </c>
    </row>
    <row r="35" spans="1:14" ht="15.6" x14ac:dyDescent="0.3">
      <c r="A35" s="41" t="str">
        <f>IF(ISBLANK(Deltagere!B25),"",Deltagere!A25)</f>
        <v>d</v>
      </c>
      <c r="B35" s="49" t="str">
        <f>IF(ISBLANK(Deltagere!B25),"",Deltagere!B25)</f>
        <v>Irma Christensen</v>
      </c>
      <c r="C35" s="49" t="str">
        <f>IF(ISBLANK(Deltagere!C25),"",Deltagere!C25)</f>
        <v>LLI Skanderborg</v>
      </c>
      <c r="D35" s="42">
        <v>31</v>
      </c>
      <c r="E35" s="42">
        <v>35</v>
      </c>
      <c r="F35" s="42">
        <v>34</v>
      </c>
      <c r="G35" s="42">
        <v>0</v>
      </c>
      <c r="H35" s="75">
        <f>IF(COUNT(D35:G35)&lt;4,"",SUM(D35:G35))</f>
        <v>100</v>
      </c>
      <c r="I35" s="75">
        <f>IF(COUNT(K35)=1,K35,IF(COUNT(L35)=1,L35,IF(COUNT(M35)=1,M35,N35)))</f>
        <v>72</v>
      </c>
      <c r="J35" s="81"/>
      <c r="K35" s="123" t="str">
        <f t="shared" si="0"/>
        <v/>
      </c>
      <c r="L35" s="124">
        <f t="shared" si="1"/>
        <v>72</v>
      </c>
      <c r="M35" s="124" t="str">
        <f t="shared" si="2"/>
        <v/>
      </c>
      <c r="N35" s="125" t="str">
        <f t="shared" si="3"/>
        <v/>
      </c>
    </row>
    <row r="36" spans="1:14" ht="15.6" x14ac:dyDescent="0.3">
      <c r="A36" s="38" t="str">
        <f>IF(ISBLANK(Deltagere!B92),"",Deltagere!A92)</f>
        <v>d</v>
      </c>
      <c r="B36" s="39" t="str">
        <f>IF(ISBLANK(Deltagere!B92),"",Deltagere!B92)</f>
        <v>Annelise Andersen</v>
      </c>
      <c r="C36" s="39" t="str">
        <f>IF(ISBLANK(Deltagere!C92),"",Deltagere!C92)</f>
        <v>Møldrup krolf</v>
      </c>
      <c r="D36" s="40">
        <v>35</v>
      </c>
      <c r="E36" s="40">
        <v>30</v>
      </c>
      <c r="F36" s="40">
        <v>35</v>
      </c>
      <c r="G36" s="40">
        <v>0</v>
      </c>
      <c r="H36" s="73">
        <f>IF(COUNT(D36:G36)&lt;4,"",SUM(D36:G36))</f>
        <v>100</v>
      </c>
      <c r="I36" s="73">
        <f>IF(COUNT(K36)=1,K36,IF(COUNT(L36)=1,L36,IF(COUNT(M36)=1,M36,N36)))</f>
        <v>72</v>
      </c>
      <c r="J36" s="79"/>
      <c r="K36" s="123" t="str">
        <f t="shared" si="0"/>
        <v/>
      </c>
      <c r="L36" s="124">
        <f t="shared" si="1"/>
        <v>72</v>
      </c>
      <c r="M36" s="124" t="str">
        <f t="shared" si="2"/>
        <v/>
      </c>
      <c r="N36" s="125" t="str">
        <f t="shared" si="3"/>
        <v/>
      </c>
    </row>
    <row r="37" spans="1:14" ht="15.6" x14ac:dyDescent="0.3">
      <c r="A37" s="30" t="str">
        <f>IF(ISBLANK(Deltagere!B22),"",Deltagere!A22)</f>
        <v>d</v>
      </c>
      <c r="B37" s="48" t="str">
        <f>IF(ISBLANK(Deltagere!B22),"",Deltagere!B22)</f>
        <v>Ella Skamris</v>
      </c>
      <c r="C37" s="48" t="str">
        <f>IF(ISBLANK(Deltagere!C22),"",Deltagere!C22)</f>
        <v>Møldrup krolf</v>
      </c>
      <c r="D37" s="31">
        <v>36</v>
      </c>
      <c r="E37" s="31">
        <v>34</v>
      </c>
      <c r="F37" s="31">
        <v>32</v>
      </c>
      <c r="G37" s="31">
        <v>0</v>
      </c>
      <c r="H37" s="74">
        <f>IF(COUNT(D37:G37)&lt;4,"",SUM(D37:G37))</f>
        <v>102</v>
      </c>
      <c r="I37" s="74">
        <f>IF(COUNT(K37)=1,K37,IF(COUNT(L37)=1,L37,IF(COUNT(M37)=1,M37,N37)))</f>
        <v>80</v>
      </c>
      <c r="J37" s="80"/>
      <c r="K37" s="123" t="str">
        <f t="shared" si="0"/>
        <v/>
      </c>
      <c r="L37" s="124">
        <f t="shared" si="1"/>
        <v>80</v>
      </c>
      <c r="M37" s="124" t="str">
        <f t="shared" si="2"/>
        <v/>
      </c>
      <c r="N37" s="125" t="str">
        <f t="shared" si="3"/>
        <v/>
      </c>
    </row>
    <row r="38" spans="1:14" ht="15.6" x14ac:dyDescent="0.3">
      <c r="A38" s="32" t="str">
        <f>IF(ISBLANK(Deltagere!B57),"",Deltagere!A57)</f>
        <v>d</v>
      </c>
      <c r="B38" s="48" t="str">
        <f>IF(ISBLANK(Deltagere!B57),"",Deltagere!B57)</f>
        <v>Bodil Reincke</v>
      </c>
      <c r="C38" s="48" t="str">
        <f>IF(ISBLANK(Deltagere!C57),"",Deltagere!C57)</f>
        <v>Randers senior</v>
      </c>
      <c r="D38" s="33">
        <v>30</v>
      </c>
      <c r="E38" s="33">
        <v>36</v>
      </c>
      <c r="F38" s="33">
        <v>36</v>
      </c>
      <c r="G38" s="33">
        <v>0</v>
      </c>
      <c r="H38" s="74">
        <f>IF(COUNT(D38:G38)&lt;4,"",SUM(D38:G38))</f>
        <v>102</v>
      </c>
      <c r="I38" s="74">
        <f>IF(COUNT(K38)=1,K38,IF(COUNT(L38)=1,L38,IF(COUNT(M38)=1,M38,N38)))</f>
        <v>80</v>
      </c>
      <c r="J38" s="83"/>
      <c r="K38" s="123" t="str">
        <f t="shared" si="0"/>
        <v/>
      </c>
      <c r="L38" s="124">
        <f t="shared" si="1"/>
        <v>80</v>
      </c>
      <c r="M38" s="124" t="str">
        <f t="shared" si="2"/>
        <v/>
      </c>
      <c r="N38" s="125" t="str">
        <f t="shared" si="3"/>
        <v/>
      </c>
    </row>
    <row r="39" spans="1:14" ht="15.6" x14ac:dyDescent="0.3">
      <c r="A39" s="41" t="str">
        <f>IF(ISBLANK(Deltagere!B82),"",Deltagere!A82)</f>
        <v>d</v>
      </c>
      <c r="B39" s="49" t="str">
        <f>IF(ISBLANK(Deltagere!B82),"",Deltagere!B82)</f>
        <v>Marie Guldberg</v>
      </c>
      <c r="C39" s="49" t="str">
        <f>IF(ISBLANK(Deltagere!C82),"",Deltagere!C82)</f>
        <v>Nøresundby krolf</v>
      </c>
      <c r="D39" s="42">
        <v>36</v>
      </c>
      <c r="E39" s="42">
        <v>37</v>
      </c>
      <c r="F39" s="42">
        <v>29</v>
      </c>
      <c r="G39" s="42">
        <v>0</v>
      </c>
      <c r="H39" s="75">
        <f>IF(COUNT(D39:G39)&lt;4,"",SUM(D39:G39))</f>
        <v>102</v>
      </c>
      <c r="I39" s="75">
        <f>IF(COUNT(K39)=1,K39,IF(COUNT(L39)=1,L39,IF(COUNT(M39)=1,M39,N39)))</f>
        <v>80</v>
      </c>
      <c r="J39" s="81"/>
      <c r="K39" s="123" t="str">
        <f t="shared" si="0"/>
        <v/>
      </c>
      <c r="L39" s="124">
        <f t="shared" si="1"/>
        <v>80</v>
      </c>
      <c r="M39" s="124" t="str">
        <f t="shared" si="2"/>
        <v/>
      </c>
      <c r="N39" s="125" t="str">
        <f t="shared" si="3"/>
        <v/>
      </c>
    </row>
    <row r="40" spans="1:14" ht="15.6" x14ac:dyDescent="0.3">
      <c r="A40" s="38" t="str">
        <f>IF(ISBLANK(Deltagere!B27),"",Deltagere!A27)</f>
        <v>d</v>
      </c>
      <c r="B40" s="39" t="str">
        <f>IF(ISBLANK(Deltagere!B27),"",Deltagere!B27)</f>
        <v>Sonja Olesen</v>
      </c>
      <c r="C40" s="39" t="str">
        <f>IF(ISBLANK(Deltagere!C27),"",Deltagere!C27)</f>
        <v>Møldrup krolf</v>
      </c>
      <c r="D40" s="40">
        <v>32</v>
      </c>
      <c r="E40" s="40">
        <v>32</v>
      </c>
      <c r="F40" s="40">
        <v>39</v>
      </c>
      <c r="G40" s="40">
        <v>0</v>
      </c>
      <c r="H40" s="73">
        <f>IF(COUNT(D40:G40)&lt;4,"",SUM(D40:G40))</f>
        <v>103</v>
      </c>
      <c r="I40" s="73">
        <f>IF(COUNT(K40)=1,K40,IF(COUNT(L40)=1,L40,IF(COUNT(M40)=1,M40,N40)))</f>
        <v>84</v>
      </c>
      <c r="J40" s="79"/>
      <c r="K40" s="123" t="str">
        <f t="shared" si="0"/>
        <v/>
      </c>
      <c r="L40" s="124">
        <f t="shared" si="1"/>
        <v>84</v>
      </c>
      <c r="M40" s="124" t="str">
        <f t="shared" si="2"/>
        <v/>
      </c>
      <c r="N40" s="125" t="str">
        <f t="shared" si="3"/>
        <v/>
      </c>
    </row>
    <row r="41" spans="1:14" ht="15.6" x14ac:dyDescent="0.3">
      <c r="A41" s="30" t="str">
        <f>IF(ISBLANK(Deltagere!B62),"",Deltagere!A62)</f>
        <v>d</v>
      </c>
      <c r="B41" s="48" t="str">
        <f>IF(ISBLANK(Deltagere!B62),"",Deltagere!B62)</f>
        <v>Kirsten Danielsen</v>
      </c>
      <c r="C41" s="48" t="str">
        <f>IF(ISBLANK(Deltagere!C62),"",Deltagere!C62)</f>
        <v>Nøresundby krolf</v>
      </c>
      <c r="D41" s="31">
        <v>35</v>
      </c>
      <c r="E41" s="31">
        <v>30</v>
      </c>
      <c r="F41" s="31">
        <v>38</v>
      </c>
      <c r="G41" s="31">
        <v>0</v>
      </c>
      <c r="H41" s="74">
        <f>IF(COUNT(D41:G41)&lt;4,"",SUM(D41:G41))</f>
        <v>103</v>
      </c>
      <c r="I41" s="74">
        <f>IF(COUNT(K41)=1,K41,IF(COUNT(L41)=1,L41,IF(COUNT(M41)=1,M41,N41)))</f>
        <v>84</v>
      </c>
      <c r="J41" s="80"/>
      <c r="K41" s="123" t="str">
        <f t="shared" si="0"/>
        <v/>
      </c>
      <c r="L41" s="124">
        <f t="shared" si="1"/>
        <v>84</v>
      </c>
      <c r="M41" s="124" t="str">
        <f t="shared" si="2"/>
        <v/>
      </c>
      <c r="N41" s="125" t="str">
        <f t="shared" si="3"/>
        <v/>
      </c>
    </row>
    <row r="42" spans="1:14" ht="15.6" x14ac:dyDescent="0.3">
      <c r="A42" s="30" t="str">
        <f>IF(ISBLANK(Deltagere!B31),"",Deltagere!A31)</f>
        <v>d</v>
      </c>
      <c r="B42" s="48" t="str">
        <f>IF(ISBLANK(Deltagere!B31),"",Deltagere!B31)</f>
        <v>Grethe K Andersen</v>
      </c>
      <c r="C42" s="48" t="str">
        <f>IF(ISBLANK(Deltagere!C31),"",Deltagere!C31)</f>
        <v>Karup krolf</v>
      </c>
      <c r="D42" s="31">
        <v>36</v>
      </c>
      <c r="E42" s="31">
        <v>31</v>
      </c>
      <c r="F42" s="31">
        <v>37</v>
      </c>
      <c r="G42" s="31">
        <v>0</v>
      </c>
      <c r="H42" s="74">
        <f>IF(COUNT(D42:G42)&lt;4,"",SUM(D42:G42))</f>
        <v>104</v>
      </c>
      <c r="I42" s="74">
        <f>IF(COUNT(K42)=1,K42,IF(COUNT(L42)=1,L42,IF(COUNT(M42)=1,M42,N42)))</f>
        <v>92</v>
      </c>
      <c r="J42" s="80"/>
      <c r="K42" s="123" t="str">
        <f t="shared" si="0"/>
        <v/>
      </c>
      <c r="L42" s="124">
        <f t="shared" si="1"/>
        <v>92</v>
      </c>
      <c r="M42" s="124" t="str">
        <f t="shared" si="2"/>
        <v/>
      </c>
      <c r="N42" s="125" t="str">
        <f t="shared" si="3"/>
        <v/>
      </c>
    </row>
    <row r="43" spans="1:14" ht="15.6" x14ac:dyDescent="0.3">
      <c r="A43" s="41" t="str">
        <f>IF(ISBLANK(Deltagere!B48),"",Deltagere!A48)</f>
        <v>d</v>
      </c>
      <c r="B43" s="49" t="str">
        <f>IF(ISBLANK(Deltagere!B48),"",Deltagere!B48)</f>
        <v>Birgit Kristoffersen</v>
      </c>
      <c r="C43" s="49" t="str">
        <f>IF(ISBLANK(Deltagere!C48),"",Deltagere!C48)</f>
        <v>VAK Vridsted</v>
      </c>
      <c r="D43" s="42">
        <v>38</v>
      </c>
      <c r="E43" s="42">
        <v>32</v>
      </c>
      <c r="F43" s="42">
        <v>34</v>
      </c>
      <c r="G43" s="42">
        <v>0</v>
      </c>
      <c r="H43" s="75">
        <f>IF(COUNT(D43:G43)&lt;4,"",SUM(D43:G43))</f>
        <v>104</v>
      </c>
      <c r="I43" s="75">
        <f>IF(COUNT(K43)=1,K43,IF(COUNT(L43)=1,L43,IF(COUNT(M43)=1,M43,N43)))</f>
        <v>92</v>
      </c>
      <c r="J43" s="81"/>
      <c r="K43" s="123" t="str">
        <f t="shared" si="0"/>
        <v/>
      </c>
      <c r="L43" s="124">
        <f t="shared" si="1"/>
        <v>92</v>
      </c>
      <c r="M43" s="124" t="str">
        <f t="shared" si="2"/>
        <v/>
      </c>
      <c r="N43" s="125" t="str">
        <f t="shared" si="3"/>
        <v/>
      </c>
    </row>
    <row r="44" spans="1:14" ht="15.6" x14ac:dyDescent="0.3">
      <c r="A44" s="38" t="str">
        <f>IF(ISBLANK(Deltagere!B42),"",Deltagere!A42)</f>
        <v>d</v>
      </c>
      <c r="B44" s="39" t="str">
        <f>IF(ISBLANK(Deltagere!B42),"",Deltagere!B42)</f>
        <v>Hanne Leegård</v>
      </c>
      <c r="C44" s="39" t="str">
        <f>IF(ISBLANK(Deltagere!C42),"",Deltagere!C42)</f>
        <v>Møldrup krolf</v>
      </c>
      <c r="D44" s="40">
        <v>38</v>
      </c>
      <c r="E44" s="40">
        <v>33</v>
      </c>
      <c r="F44" s="40">
        <v>34</v>
      </c>
      <c r="G44" s="40">
        <v>0</v>
      </c>
      <c r="H44" s="73">
        <f>IF(COUNT(D44:G44)&lt;4,"",SUM(D44:G44))</f>
        <v>105</v>
      </c>
      <c r="I44" s="73">
        <f>IF(COUNT(K44)=1,K44,IF(COUNT(L44)=1,L44,IF(COUNT(M44)=1,M44,N44)))</f>
        <v>95</v>
      </c>
      <c r="J44" s="79"/>
      <c r="K44" s="123" t="str">
        <f t="shared" si="0"/>
        <v/>
      </c>
      <c r="L44" s="124">
        <f t="shared" si="1"/>
        <v>95</v>
      </c>
      <c r="M44" s="124" t="str">
        <f t="shared" si="2"/>
        <v/>
      </c>
      <c r="N44" s="125" t="str">
        <f t="shared" si="3"/>
        <v/>
      </c>
    </row>
    <row r="45" spans="1:14" ht="15.6" x14ac:dyDescent="0.3">
      <c r="A45" s="32" t="str">
        <f>IF(ISBLANK(Deltagere!B52),"",Deltagere!A52)</f>
        <v>d</v>
      </c>
      <c r="B45" s="48" t="str">
        <f>IF(ISBLANK(Deltagere!B52),"",Deltagere!B52)</f>
        <v>Margit Staun</v>
      </c>
      <c r="C45" s="48" t="str">
        <f>IF(ISBLANK(Deltagere!C52),"",Deltagere!C52)</f>
        <v>Randers senior</v>
      </c>
      <c r="D45" s="33">
        <v>39</v>
      </c>
      <c r="E45" s="33">
        <v>35</v>
      </c>
      <c r="F45" s="33">
        <v>31</v>
      </c>
      <c r="G45" s="33">
        <v>0</v>
      </c>
      <c r="H45" s="74">
        <f>IF(COUNT(D45:G45)&lt;4,"",SUM(D45:G45))</f>
        <v>105</v>
      </c>
      <c r="I45" s="74">
        <f>IF(COUNT(K45)=1,K45,IF(COUNT(L45)=1,L45,IF(COUNT(M45)=1,M45,N45)))</f>
        <v>95</v>
      </c>
      <c r="J45" s="83"/>
      <c r="K45" s="123" t="str">
        <f t="shared" si="0"/>
        <v/>
      </c>
      <c r="L45" s="124">
        <f t="shared" si="1"/>
        <v>95</v>
      </c>
      <c r="M45" s="124" t="str">
        <f t="shared" si="2"/>
        <v/>
      </c>
      <c r="N45" s="125" t="str">
        <f t="shared" si="3"/>
        <v/>
      </c>
    </row>
    <row r="46" spans="1:14" ht="15.6" x14ac:dyDescent="0.3">
      <c r="A46" s="30" t="str">
        <f>IF(ISBLANK(Deltagere!B69),"",Deltagere!A69)</f>
        <v>d</v>
      </c>
      <c r="B46" s="48" t="str">
        <f>IF(ISBLANK(Deltagere!B69),"",Deltagere!B69)</f>
        <v>Lissy Rasmussen</v>
      </c>
      <c r="C46" s="48" t="str">
        <f>IF(ISBLANK(Deltagere!C69),"",Deltagere!C69)</f>
        <v>Nøresundby krolf</v>
      </c>
      <c r="D46" s="31">
        <v>34</v>
      </c>
      <c r="E46" s="31">
        <v>37</v>
      </c>
      <c r="F46" s="31">
        <v>34</v>
      </c>
      <c r="G46" s="31">
        <v>0</v>
      </c>
      <c r="H46" s="74">
        <f>IF(COUNT(D46:G46)&lt;4,"",SUM(D46:G46))</f>
        <v>105</v>
      </c>
      <c r="I46" s="74">
        <f>IF(COUNT(K46)=1,K46,IF(COUNT(L46)=1,L46,IF(COUNT(M46)=1,M46,N46)))</f>
        <v>95</v>
      </c>
      <c r="J46" s="80"/>
      <c r="K46" s="123" t="str">
        <f t="shared" si="0"/>
        <v/>
      </c>
      <c r="L46" s="124">
        <f t="shared" si="1"/>
        <v>95</v>
      </c>
      <c r="M46" s="124" t="str">
        <f t="shared" si="2"/>
        <v/>
      </c>
      <c r="N46" s="125" t="str">
        <f t="shared" si="3"/>
        <v/>
      </c>
    </row>
    <row r="47" spans="1:14" ht="15.6" x14ac:dyDescent="0.3">
      <c r="A47" s="41" t="str">
        <f>IF(ISBLANK(Deltagere!B78),"",Deltagere!A78)</f>
        <v>d</v>
      </c>
      <c r="B47" s="49" t="str">
        <f>IF(ISBLANK(Deltagere!B78),"",Deltagere!B78)</f>
        <v>Kirsten Beck</v>
      </c>
      <c r="C47" s="49" t="str">
        <f>IF(ISBLANK(Deltagere!C78),"",Deltagere!C78)</f>
        <v>Møldrup krolf</v>
      </c>
      <c r="D47" s="42">
        <v>35</v>
      </c>
      <c r="E47" s="42">
        <v>38</v>
      </c>
      <c r="F47" s="42">
        <v>32</v>
      </c>
      <c r="G47" s="42">
        <v>0</v>
      </c>
      <c r="H47" s="75">
        <f>IF(COUNT(D47:G47)&lt;4,"",SUM(D47:G47))</f>
        <v>105</v>
      </c>
      <c r="I47" s="75">
        <f>IF(COUNT(K47)=1,K47,IF(COUNT(L47)=1,L47,IF(COUNT(M47)=1,M47,N47)))</f>
        <v>95</v>
      </c>
      <c r="J47" s="81"/>
      <c r="K47" s="126" t="str">
        <f t="shared" si="0"/>
        <v/>
      </c>
      <c r="L47" s="127">
        <f t="shared" si="1"/>
        <v>95</v>
      </c>
      <c r="M47" s="127" t="str">
        <f t="shared" si="2"/>
        <v/>
      </c>
      <c r="N47" s="128" t="str">
        <f t="shared" si="3"/>
        <v/>
      </c>
    </row>
    <row r="48" spans="1:14" s="24" customFormat="1" ht="15.6" x14ac:dyDescent="0.3">
      <c r="A48" s="38" t="str">
        <f>IF(ISBLANK(Deltagere!B114),"",Deltagere!A114)</f>
        <v>d</v>
      </c>
      <c r="B48" s="39" t="str">
        <f>IF(ISBLANK(Deltagere!B114),"",Deltagere!B114)</f>
        <v>Erna Nørgård</v>
      </c>
      <c r="C48" s="39" t="str">
        <f>IF(ISBLANK(Deltagere!C114),"",Deltagere!C114)</f>
        <v>Møldrup krolf</v>
      </c>
      <c r="D48" s="40">
        <v>33</v>
      </c>
      <c r="E48" s="40">
        <v>34</v>
      </c>
      <c r="F48" s="40">
        <v>38</v>
      </c>
      <c r="G48" s="40">
        <v>0</v>
      </c>
      <c r="H48" s="73">
        <f>IF(COUNT(D48:G48)&lt;4,"",SUM(D48:G48))</f>
        <v>105</v>
      </c>
      <c r="I48" s="70">
        <f>IF(COUNT(K48)=1,K48,IF(COUNT(L48)=1,L48,IF(COUNT(M48)=1,M48,N48)))</f>
        <v>95</v>
      </c>
      <c r="J48" s="79"/>
      <c r="K48" s="126" t="str">
        <f t="shared" si="0"/>
        <v/>
      </c>
      <c r="L48" s="127">
        <f t="shared" si="1"/>
        <v>95</v>
      </c>
      <c r="M48" s="127" t="str">
        <f t="shared" si="2"/>
        <v/>
      </c>
      <c r="N48" s="128" t="str">
        <f t="shared" si="3"/>
        <v/>
      </c>
    </row>
    <row r="49" spans="1:15" s="24" customFormat="1" ht="15.6" x14ac:dyDescent="0.3">
      <c r="A49" s="30" t="str">
        <f>IF(ISBLANK(Deltagere!B36),"",Deltagere!A36)</f>
        <v>d</v>
      </c>
      <c r="B49" s="48" t="str">
        <f>IF(ISBLANK(Deltagere!B36),"",Deltagere!B36)</f>
        <v>Lilian Carstensen</v>
      </c>
      <c r="C49" s="48" t="str">
        <f>IF(ISBLANK(Deltagere!C36),"",Deltagere!C36)</f>
        <v>Randers senior</v>
      </c>
      <c r="D49" s="31">
        <v>32</v>
      </c>
      <c r="E49" s="31">
        <v>37</v>
      </c>
      <c r="F49" s="31">
        <v>37</v>
      </c>
      <c r="G49" s="31">
        <v>0</v>
      </c>
      <c r="H49" s="74">
        <f>IF(COUNT(D49:G49)&lt;4,"",SUM(D49:G49))</f>
        <v>106</v>
      </c>
      <c r="I49" s="74">
        <f>IF(COUNT(K49)=1,K49,IF(COUNT(L49)=1,L49,IF(COUNT(M49)=1,M49,N49)))</f>
        <v>100</v>
      </c>
      <c r="J49" s="80"/>
      <c r="K49" s="126" t="str">
        <f t="shared" si="0"/>
        <v/>
      </c>
      <c r="L49" s="127">
        <f t="shared" si="1"/>
        <v>100</v>
      </c>
      <c r="M49" s="127">
        <f t="shared" si="2"/>
        <v>101</v>
      </c>
      <c r="N49" s="128" t="str">
        <f t="shared" si="3"/>
        <v/>
      </c>
    </row>
    <row r="50" spans="1:15" s="24" customFormat="1" ht="15.6" x14ac:dyDescent="0.3">
      <c r="A50" s="30" t="str">
        <f>IF(ISBLANK(Deltagere!B80),"",Deltagere!A80)</f>
        <v>d</v>
      </c>
      <c r="B50" s="48" t="str">
        <f>IF(ISBLANK(Deltagere!B80),"",Deltagere!B80)</f>
        <v>Eva Kristensen</v>
      </c>
      <c r="C50" s="48" t="str">
        <f>IF(ISBLANK(Deltagere!C80),"",Deltagere!C80)</f>
        <v>Nøresundby krolf</v>
      </c>
      <c r="D50" s="31">
        <v>36</v>
      </c>
      <c r="E50" s="31">
        <v>33</v>
      </c>
      <c r="F50" s="31">
        <v>38</v>
      </c>
      <c r="G50" s="31">
        <v>0</v>
      </c>
      <c r="H50" s="74">
        <f>IF(COUNT(D50:G50)&lt;4,"",SUM(D50:G50))</f>
        <v>107</v>
      </c>
      <c r="I50" s="74">
        <f>IF(COUNT(K50)=1,K50,IF(COUNT(L50)=1,L50,IF(COUNT(M50)=1,M50,N50)))</f>
        <v>103</v>
      </c>
      <c r="J50" s="80"/>
      <c r="K50" s="126" t="str">
        <f t="shared" si="0"/>
        <v/>
      </c>
      <c r="L50" s="127">
        <f t="shared" si="1"/>
        <v>103</v>
      </c>
      <c r="M50" s="127">
        <f t="shared" si="2"/>
        <v>103</v>
      </c>
      <c r="N50" s="128" t="str">
        <f t="shared" si="3"/>
        <v/>
      </c>
    </row>
    <row r="51" spans="1:15" s="24" customFormat="1" ht="15.6" x14ac:dyDescent="0.3">
      <c r="A51" s="41" t="str">
        <f>IF(ISBLANK(Deltagere!B98),"",Deltagere!A98)</f>
        <v>d</v>
      </c>
      <c r="B51" s="49" t="str">
        <f>IF(ISBLANK(Deltagere!B98),"",Deltagere!B98)</f>
        <v>Aase Jensen</v>
      </c>
      <c r="C51" s="49" t="str">
        <f>IF(ISBLANK(Deltagere!C98),"",Deltagere!C98)</f>
        <v>Humørholdet Døstrup</v>
      </c>
      <c r="D51" s="42">
        <v>34</v>
      </c>
      <c r="E51" s="42">
        <v>36</v>
      </c>
      <c r="F51" s="42">
        <v>37</v>
      </c>
      <c r="G51" s="42">
        <v>0</v>
      </c>
      <c r="H51" s="75">
        <f>IF(COUNT(D51:G51)&lt;4,"",SUM(D51:G51))</f>
        <v>107</v>
      </c>
      <c r="I51" s="75">
        <f>IF(COUNT(K51)=1,K51,IF(COUNT(L51)=1,L51,IF(COUNT(M51)=1,M51,N51)))</f>
        <v>103</v>
      </c>
      <c r="J51" s="81"/>
      <c r="K51" s="126" t="str">
        <f t="shared" si="0"/>
        <v/>
      </c>
      <c r="L51" s="127">
        <f t="shared" si="1"/>
        <v>103</v>
      </c>
      <c r="M51" s="127">
        <f t="shared" si="2"/>
        <v>103</v>
      </c>
      <c r="N51" s="128" t="str">
        <f t="shared" si="3"/>
        <v/>
      </c>
    </row>
    <row r="52" spans="1:15" s="24" customFormat="1" ht="15.6" x14ac:dyDescent="0.3">
      <c r="A52" s="38" t="str">
        <f>IF(ISBLANK(Deltagere!B116),"",Deltagere!A116)</f>
        <v>d</v>
      </c>
      <c r="B52" s="39" t="str">
        <f>IF(ISBLANK(Deltagere!B116),"",Deltagere!B116)</f>
        <v>Ester Juncher</v>
      </c>
      <c r="C52" s="39" t="str">
        <f>IF(ISBLANK(Deltagere!C116),"",Deltagere!C116)</f>
        <v>Øster tørslev krolf</v>
      </c>
      <c r="D52" s="40">
        <v>33</v>
      </c>
      <c r="E52" s="40">
        <v>34</v>
      </c>
      <c r="F52" s="40">
        <v>42</v>
      </c>
      <c r="G52" s="40">
        <v>0</v>
      </c>
      <c r="H52" s="73">
        <f>IF(COUNT(D52:G52)&lt;4,"",SUM(D52:G52))</f>
        <v>109</v>
      </c>
      <c r="I52" s="70">
        <f>IF(COUNT(K52)=1,K52,IF(COUNT(L52)=1,L52,IF(COUNT(M52)=1,M52,N52)))</f>
        <v>107</v>
      </c>
      <c r="J52" s="79"/>
      <c r="K52" s="126" t="str">
        <f t="shared" si="0"/>
        <v/>
      </c>
      <c r="L52" s="127">
        <f t="shared" si="1"/>
        <v>107</v>
      </c>
      <c r="M52" s="127">
        <f t="shared" si="2"/>
        <v>107</v>
      </c>
      <c r="N52" s="128" t="str">
        <f t="shared" si="3"/>
        <v/>
      </c>
    </row>
    <row r="53" spans="1:15" s="24" customFormat="1" ht="15.6" x14ac:dyDescent="0.3">
      <c r="A53" s="30" t="str">
        <f>IF(ISBLANK(Deltagere!B35),"",Deltagere!A35)</f>
        <v>d</v>
      </c>
      <c r="B53" s="48" t="str">
        <f>IF(ISBLANK(Deltagere!B35),"",Deltagere!B35)</f>
        <v>Elisabeth Nielsen</v>
      </c>
      <c r="C53" s="48" t="str">
        <f>IF(ISBLANK(Deltagere!C35),"",Deltagere!C35)</f>
        <v>Møldrup krolf</v>
      </c>
      <c r="D53" s="31">
        <v>40</v>
      </c>
      <c r="E53" s="31">
        <v>32</v>
      </c>
      <c r="F53" s="31">
        <v>41</v>
      </c>
      <c r="G53" s="31">
        <v>0</v>
      </c>
      <c r="H53" s="74">
        <f>IF(COUNT(D53:G53)&lt;4,"",SUM(D53:G53))</f>
        <v>113</v>
      </c>
      <c r="I53" s="74">
        <f>IF(COUNT(K53)=1,K53,IF(COUNT(L53)=1,L53,IF(COUNT(M53)=1,M53,N53)))</f>
        <v>110</v>
      </c>
      <c r="J53" s="80"/>
      <c r="K53" s="126" t="str">
        <f t="shared" si="0"/>
        <v/>
      </c>
      <c r="L53" s="127">
        <f t="shared" si="1"/>
        <v>110</v>
      </c>
      <c r="M53" s="127">
        <f t="shared" si="2"/>
        <v>110</v>
      </c>
      <c r="N53" s="128" t="str">
        <f t="shared" si="3"/>
        <v/>
      </c>
    </row>
    <row r="54" spans="1:15" s="24" customFormat="1" ht="15.6" x14ac:dyDescent="0.3">
      <c r="A54" s="30" t="str">
        <f>IF(ISBLANK(Deltagere!B91),"",Deltagere!A91)</f>
        <v>d</v>
      </c>
      <c r="B54" s="48" t="str">
        <f>IF(ISBLANK(Deltagere!B91),"",Deltagere!B91)</f>
        <v>Birgit Otkjær</v>
      </c>
      <c r="C54" s="48" t="str">
        <f>IF(ISBLANK(Deltagere!C91),"",Deltagere!C91)</f>
        <v>Humørholdet Døstrup</v>
      </c>
      <c r="D54" s="31">
        <v>37</v>
      </c>
      <c r="E54" s="31">
        <v>38</v>
      </c>
      <c r="F54" s="31">
        <v>38</v>
      </c>
      <c r="G54" s="31">
        <v>0</v>
      </c>
      <c r="H54" s="74">
        <f>IF(COUNT(D54:G54)&lt;4,"",SUM(D54:G54))</f>
        <v>113</v>
      </c>
      <c r="I54" s="74">
        <f>IF(COUNT(K54)=1,K54,IF(COUNT(L54)=1,L54,IF(COUNT(M54)=1,M54,N54)))</f>
        <v>110</v>
      </c>
      <c r="J54" s="80"/>
      <c r="K54" s="126" t="str">
        <f t="shared" si="0"/>
        <v/>
      </c>
      <c r="L54" s="127">
        <f t="shared" si="1"/>
        <v>110</v>
      </c>
      <c r="M54" s="127">
        <f t="shared" si="2"/>
        <v>110</v>
      </c>
      <c r="N54" s="128" t="str">
        <f t="shared" si="3"/>
        <v/>
      </c>
    </row>
    <row r="55" spans="1:15" s="24" customFormat="1" ht="15.6" x14ac:dyDescent="0.3">
      <c r="A55" s="41" t="str">
        <f>IF(ISBLANK(Deltagere!B21),"",Deltagere!A21)</f>
        <v>d</v>
      </c>
      <c r="B55" s="49" t="str">
        <f>IF(ISBLANK(Deltagere!B21),"",Deltagere!B21)</f>
        <v>Mona Holm</v>
      </c>
      <c r="C55" s="49" t="str">
        <f>IF(ISBLANK(Deltagere!C21),"",Deltagere!C21)</f>
        <v>Møldrup krolf</v>
      </c>
      <c r="D55" s="42">
        <v>39</v>
      </c>
      <c r="E55" s="42">
        <v>35</v>
      </c>
      <c r="F55" s="42">
        <v>44</v>
      </c>
      <c r="G55" s="42">
        <v>0</v>
      </c>
      <c r="H55" s="75">
        <f>IF(COUNT(D55:G55)&lt;4,"",SUM(D55:G55))</f>
        <v>118</v>
      </c>
      <c r="I55" s="75">
        <f>IF(COUNT(K55)=1,K55,IF(COUNT(L55)=1,L55,IF(COUNT(M55)=1,M55,N55)))</f>
        <v>112</v>
      </c>
      <c r="J55" s="81"/>
      <c r="K55" s="126" t="str">
        <f t="shared" si="0"/>
        <v/>
      </c>
      <c r="L55" s="127" t="str">
        <f t="shared" si="1"/>
        <v/>
      </c>
      <c r="M55" s="127">
        <f t="shared" si="2"/>
        <v>112</v>
      </c>
      <c r="N55" s="128" t="str">
        <f t="shared" si="3"/>
        <v/>
      </c>
    </row>
    <row r="56" spans="1:15" s="24" customFormat="1" ht="15.6" x14ac:dyDescent="0.3">
      <c r="A56" s="38" t="str">
        <f>IF(ISBLANK(Deltagere!B90),"",Deltagere!A90)</f>
        <v>d</v>
      </c>
      <c r="B56" s="39" t="str">
        <f>IF(ISBLANK(Deltagere!B90),"",Deltagere!B90)</f>
        <v>Anne-Marie Pedersen</v>
      </c>
      <c r="C56" s="39" t="str">
        <f>IF(ISBLANK(Deltagere!C90),"",Deltagere!C90)</f>
        <v>Nøresundby krolf</v>
      </c>
      <c r="D56" s="40">
        <v>39</v>
      </c>
      <c r="E56" s="40">
        <v>38</v>
      </c>
      <c r="F56" s="40">
        <v>42</v>
      </c>
      <c r="G56" s="40">
        <v>0</v>
      </c>
      <c r="H56" s="73">
        <f>IF(COUNT(D56:G56)&lt;4,"",SUM(D56:G56))</f>
        <v>119</v>
      </c>
      <c r="I56" s="73">
        <f>IF(COUNT(K56)=1,K56,IF(COUNT(L56)=1,L56,IF(COUNT(M56)=1,M56,N56)))</f>
        <v>113</v>
      </c>
      <c r="J56" s="79"/>
      <c r="K56" s="126" t="str">
        <f t="shared" si="0"/>
        <v/>
      </c>
      <c r="L56" s="127" t="str">
        <f t="shared" si="1"/>
        <v/>
      </c>
      <c r="M56" s="127">
        <f t="shared" si="2"/>
        <v>113</v>
      </c>
      <c r="N56" s="128" t="str">
        <f t="shared" si="3"/>
        <v/>
      </c>
    </row>
    <row r="57" spans="1:15" s="24" customFormat="1" ht="15.6" x14ac:dyDescent="0.3">
      <c r="A57" s="30" t="str">
        <f>IF(ISBLANK(Deltagere!B99),"",Deltagere!A99)</f>
        <v>d</v>
      </c>
      <c r="B57" s="48" t="str">
        <f>IF(ISBLANK(Deltagere!B99),"",Deltagere!B99)</f>
        <v>Anni Jonassen</v>
      </c>
      <c r="C57" s="48" t="str">
        <f>IF(ISBLANK(Deltagere!C99),"",Deltagere!C99)</f>
        <v>Møldrup krolf</v>
      </c>
      <c r="D57" s="31">
        <v>43</v>
      </c>
      <c r="E57" s="31">
        <v>37</v>
      </c>
      <c r="F57" s="31">
        <v>42</v>
      </c>
      <c r="G57" s="31">
        <v>0</v>
      </c>
      <c r="H57" s="74">
        <f>IF(COUNT(D57:G57)&lt;4,"",SUM(D57:G57))</f>
        <v>122</v>
      </c>
      <c r="I57" s="74">
        <f>IF(COUNT(K57)=1,K57,IF(COUNT(L57)=1,L57,IF(COUNT(M57)=1,M57,N57)))</f>
        <v>114</v>
      </c>
      <c r="J57" s="80"/>
      <c r="K57" s="126" t="str">
        <f t="shared" si="0"/>
        <v/>
      </c>
      <c r="L57" s="127" t="str">
        <f t="shared" si="1"/>
        <v/>
      </c>
      <c r="M57" s="127">
        <f t="shared" si="2"/>
        <v>114</v>
      </c>
      <c r="N57" s="128" t="str">
        <f t="shared" si="3"/>
        <v/>
      </c>
    </row>
    <row r="58" spans="1:15" s="24" customFormat="1" ht="15.6" x14ac:dyDescent="0.3">
      <c r="A58" s="30"/>
      <c r="B58" s="48"/>
      <c r="C58" s="48" t="str">
        <f>IF(ISBLANK(Deltagere!C121),"",Deltagere!C121)</f>
        <v/>
      </c>
      <c r="D58" s="31"/>
      <c r="E58" s="31"/>
      <c r="F58" s="31"/>
      <c r="G58" s="31">
        <v>0</v>
      </c>
      <c r="H58" s="74" t="str">
        <f>IF(COUNT(D58:G58)&lt;4,"",SUM(D58:G58))</f>
        <v/>
      </c>
      <c r="I58" s="71" t="str">
        <f>IF(COUNT(K58)=1,K58,IF(COUNT(L58)=1,L58,IF(COUNT(M58)=1,M58,N58)))</f>
        <v/>
      </c>
      <c r="J58" s="80"/>
      <c r="K58" s="126" t="str">
        <f t="shared" si="0"/>
        <v/>
      </c>
      <c r="L58" s="127" t="str">
        <f t="shared" si="1"/>
        <v/>
      </c>
      <c r="M58" s="127" t="str">
        <f t="shared" si="2"/>
        <v/>
      </c>
      <c r="N58" s="128" t="str">
        <f t="shared" si="3"/>
        <v/>
      </c>
    </row>
    <row r="59" spans="1:15" s="24" customFormat="1" ht="15.6" x14ac:dyDescent="0.3">
      <c r="A59" s="232"/>
      <c r="B59" s="233"/>
      <c r="C59" s="233"/>
      <c r="D59" s="234"/>
      <c r="E59" s="234"/>
      <c r="F59" s="234"/>
      <c r="G59" s="234"/>
      <c r="H59" s="235"/>
      <c r="I59" s="236"/>
      <c r="J59" s="237"/>
      <c r="K59" s="126"/>
      <c r="L59" s="127"/>
      <c r="M59" s="127"/>
      <c r="N59" s="128"/>
    </row>
    <row r="60" spans="1:15" s="24" customFormat="1" ht="15.6" x14ac:dyDescent="0.3">
      <c r="A60" s="41" t="str">
        <f>IF(ISBLANK(Deltagere!B16),"",Deltagere!A16)</f>
        <v>h</v>
      </c>
      <c r="B60" s="49" t="str">
        <f>IF(ISBLANK(Deltagere!B16),"",Deltagere!B16)</f>
        <v>Keld Dahl</v>
      </c>
      <c r="C60" s="49" t="str">
        <f>IF(ISBLANK(Deltagere!C16),"",Deltagere!C16)</f>
        <v>Møldrup krolf</v>
      </c>
      <c r="D60" s="42">
        <v>31</v>
      </c>
      <c r="E60" s="42">
        <v>27</v>
      </c>
      <c r="F60" s="42">
        <v>23</v>
      </c>
      <c r="G60" s="42">
        <v>0</v>
      </c>
      <c r="H60" s="75">
        <f>IF(COUNT(D60:G60)&lt;4,"",SUM(D60:G60))</f>
        <v>81</v>
      </c>
      <c r="I60" s="75">
        <f>IF(COUNT(K60)=1,K60,IF(COUNT(L60)=1,L60,IF(COUNT(M60)=1,M60,N60)))</f>
        <v>2</v>
      </c>
      <c r="J60" s="81">
        <v>2</v>
      </c>
      <c r="K60" s="123">
        <f t="shared" si="0"/>
        <v>2</v>
      </c>
      <c r="L60" s="124" t="str">
        <f t="shared" si="1"/>
        <v/>
      </c>
      <c r="M60" s="124" t="str">
        <f t="shared" si="2"/>
        <v/>
      </c>
      <c r="N60" s="125" t="str">
        <f t="shared" si="3"/>
        <v/>
      </c>
      <c r="O60" s="24" t="s">
        <v>256</v>
      </c>
    </row>
    <row r="61" spans="1:15" ht="15.6" x14ac:dyDescent="0.3">
      <c r="A61" s="38" t="str">
        <f>IF(ISBLANK(Deltagere!B23),"",Deltagere!A23)</f>
        <v>h</v>
      </c>
      <c r="B61" s="39" t="str">
        <f>IF(ISBLANK(Deltagere!B23),"",Deltagere!B23)</f>
        <v>Niels Nielsen</v>
      </c>
      <c r="C61" s="39" t="str">
        <f>IF(ISBLANK(Deltagere!C23),"",Deltagere!C23)</f>
        <v>VAK Vridsted</v>
      </c>
      <c r="D61" s="40">
        <v>26</v>
      </c>
      <c r="E61" s="40">
        <v>28</v>
      </c>
      <c r="F61" s="40">
        <v>27</v>
      </c>
      <c r="G61" s="40">
        <v>0</v>
      </c>
      <c r="H61" s="73">
        <f>IF(COUNT(D61:G61)&lt;4,"",SUM(D61:G61))</f>
        <v>81</v>
      </c>
      <c r="I61" s="73">
        <f>IF(COUNT(K61)=1,K61,IF(COUNT(L61)=1,L61,IF(COUNT(M61)=1,M61,N61)))</f>
        <v>2</v>
      </c>
      <c r="J61" s="79">
        <v>1</v>
      </c>
      <c r="K61" s="123">
        <f t="shared" si="0"/>
        <v>2</v>
      </c>
      <c r="L61" s="124" t="str">
        <f t="shared" si="1"/>
        <v/>
      </c>
      <c r="M61" s="124" t="str">
        <f t="shared" si="2"/>
        <v/>
      </c>
      <c r="N61" s="125" t="str">
        <f t="shared" si="3"/>
        <v/>
      </c>
      <c r="O61" t="s">
        <v>255</v>
      </c>
    </row>
    <row r="62" spans="1:15" ht="15.6" x14ac:dyDescent="0.3">
      <c r="A62" s="30" t="str">
        <f>IF(ISBLANK(Deltagere!B106),"",Deltagere!A106)</f>
        <v>h</v>
      </c>
      <c r="B62" s="48" t="str">
        <f>IF(ISBLANK(Deltagere!B106),"",Deltagere!B106)</f>
        <v>IB Christensen</v>
      </c>
      <c r="C62" s="48" t="str">
        <f>IF(ISBLANK(Deltagere!C106),"",Deltagere!C106)</f>
        <v>Randers krolf</v>
      </c>
      <c r="D62" s="31">
        <v>25</v>
      </c>
      <c r="E62" s="31">
        <v>28</v>
      </c>
      <c r="F62" s="31">
        <v>29</v>
      </c>
      <c r="G62" s="31">
        <v>0</v>
      </c>
      <c r="H62" s="74">
        <f>IF(COUNT(D62:G62)&lt;4,"",SUM(D62:G62))</f>
        <v>82</v>
      </c>
      <c r="I62" s="71">
        <f>IF(COUNT(K62)=1,K62,IF(COUNT(L62)=1,L62,IF(COUNT(M62)=1,M62,N62)))</f>
        <v>4</v>
      </c>
      <c r="J62" s="80">
        <v>3</v>
      </c>
      <c r="K62" s="123">
        <f t="shared" si="0"/>
        <v>4</v>
      </c>
      <c r="L62" s="124" t="str">
        <f t="shared" si="1"/>
        <v/>
      </c>
      <c r="M62" s="124" t="str">
        <f t="shared" si="2"/>
        <v/>
      </c>
      <c r="N62" s="125" t="str">
        <f t="shared" si="3"/>
        <v/>
      </c>
    </row>
    <row r="63" spans="1:15" ht="15.6" x14ac:dyDescent="0.3">
      <c r="A63" s="30" t="str">
        <f>IF(ISBLANK(Deltagere!B117),"",Deltagere!A117)</f>
        <v>h</v>
      </c>
      <c r="B63" s="48" t="str">
        <f>IF(ISBLANK(Deltagere!B117),"",Deltagere!B117)</f>
        <v xml:space="preserve">Nobby Dyrmose </v>
      </c>
      <c r="C63" s="48" t="str">
        <f>IF(ISBLANK(Deltagere!C117),"",Deltagere!C117)</f>
        <v>Randers krolf</v>
      </c>
      <c r="D63" s="31">
        <v>27</v>
      </c>
      <c r="E63" s="31">
        <v>26</v>
      </c>
      <c r="F63" s="31">
        <v>30</v>
      </c>
      <c r="G63" s="31">
        <v>0</v>
      </c>
      <c r="H63" s="74">
        <f>IF(COUNT(D63:G63)&lt;4,"",SUM(D63:G63))</f>
        <v>83</v>
      </c>
      <c r="I63" s="71">
        <f>IF(COUNT(K63)=1,K63,IF(COUNT(L63)=1,L63,IF(COUNT(M63)=1,M63,N63)))</f>
        <v>5</v>
      </c>
      <c r="J63" s="80"/>
      <c r="K63" s="123">
        <f t="shared" si="0"/>
        <v>5</v>
      </c>
      <c r="L63" s="124" t="str">
        <f t="shared" si="1"/>
        <v/>
      </c>
      <c r="M63" s="124" t="str">
        <f t="shared" si="2"/>
        <v/>
      </c>
      <c r="N63" s="125" t="str">
        <f t="shared" si="3"/>
        <v/>
      </c>
    </row>
    <row r="64" spans="1:15" ht="15.6" x14ac:dyDescent="0.3">
      <c r="A64" s="41" t="str">
        <f>IF(ISBLANK(Deltagere!B12),"",Deltagere!A12)</f>
        <v>h</v>
      </c>
      <c r="B64" s="49" t="str">
        <f>IF(ISBLANK(Deltagere!B12),"",Deltagere!B12)</f>
        <v>Ivan Nielsen</v>
      </c>
      <c r="C64" s="49" t="str">
        <f>IF(ISBLANK(Deltagere!C12),"",Deltagere!C12)</f>
        <v>Karup krolf</v>
      </c>
      <c r="D64" s="42">
        <v>30</v>
      </c>
      <c r="E64" s="42">
        <v>29</v>
      </c>
      <c r="F64" s="42">
        <v>25</v>
      </c>
      <c r="G64" s="42">
        <v>0</v>
      </c>
      <c r="H64" s="75">
        <f>IF(COUNT(D64:G64)&lt;4,"",SUM(D64:G64))</f>
        <v>84</v>
      </c>
      <c r="I64" s="75">
        <f>IF(COUNT(K64)=1,K64,IF(COUNT(L64)=1,L64,IF(COUNT(M64)=1,M64,N64)))</f>
        <v>6</v>
      </c>
      <c r="J64" s="81"/>
      <c r="K64" s="123">
        <f t="shared" si="0"/>
        <v>6</v>
      </c>
      <c r="L64" s="124" t="str">
        <f t="shared" si="1"/>
        <v/>
      </c>
      <c r="M64" s="124" t="str">
        <f t="shared" si="2"/>
        <v/>
      </c>
      <c r="N64" s="125" t="str">
        <f t="shared" si="3"/>
        <v/>
      </c>
    </row>
    <row r="65" spans="1:14" ht="15.6" x14ac:dyDescent="0.3">
      <c r="A65" s="38" t="str">
        <f>IF(ISBLANK(Deltagere!B101),"",Deltagere!A101)</f>
        <v>h</v>
      </c>
      <c r="B65" s="39" t="str">
        <f>IF(ISBLANK(Deltagere!B101),"",Deltagere!B101)</f>
        <v>Christian Rasmussen</v>
      </c>
      <c r="C65" s="39" t="str">
        <f>IF(ISBLANK(Deltagere!C101),"",Deltagere!C101)</f>
        <v>Nøresundby krolf</v>
      </c>
      <c r="D65" s="40">
        <v>28</v>
      </c>
      <c r="E65" s="40">
        <v>28</v>
      </c>
      <c r="F65" s="40">
        <v>29</v>
      </c>
      <c r="G65" s="40">
        <v>0</v>
      </c>
      <c r="H65" s="73">
        <f>IF(COUNT(D65:G65)&lt;4,"",SUM(D65:G65))</f>
        <v>85</v>
      </c>
      <c r="I65" s="73">
        <f>IF(COUNT(K65)=1,K65,IF(COUNT(L65)=1,L65,IF(COUNT(M65)=1,M65,N65)))</f>
        <v>7</v>
      </c>
      <c r="J65" s="79"/>
      <c r="K65" s="123">
        <f t="shared" si="0"/>
        <v>7</v>
      </c>
      <c r="L65" s="124" t="str">
        <f t="shared" si="1"/>
        <v/>
      </c>
      <c r="M65" s="124" t="str">
        <f t="shared" si="2"/>
        <v/>
      </c>
      <c r="N65" s="125" t="str">
        <f t="shared" si="3"/>
        <v/>
      </c>
    </row>
    <row r="66" spans="1:14" ht="15.6" x14ac:dyDescent="0.3">
      <c r="A66" s="32" t="str">
        <f>IF(ISBLANK(Deltagere!B54),"",Deltagere!A54)</f>
        <v>h</v>
      </c>
      <c r="B66" s="48" t="str">
        <f>IF(ISBLANK(Deltagere!B54),"",Deltagere!B54)</f>
        <v>Leif Bæk</v>
      </c>
      <c r="C66" s="48" t="str">
        <f>IF(ISBLANK(Deltagere!C54),"",Deltagere!C54)</f>
        <v>Karup krolf</v>
      </c>
      <c r="D66" s="33">
        <v>27</v>
      </c>
      <c r="E66" s="33">
        <v>29</v>
      </c>
      <c r="F66" s="33">
        <v>31</v>
      </c>
      <c r="G66" s="33">
        <v>0</v>
      </c>
      <c r="H66" s="74">
        <f>IF(COUNT(D66:G66)&lt;4,"",SUM(D66:G66))</f>
        <v>87</v>
      </c>
      <c r="I66" s="74">
        <f>IF(COUNT(K66)=1,K66,IF(COUNT(L66)=1,L66,IF(COUNT(M66)=1,M66,N66)))</f>
        <v>8</v>
      </c>
      <c r="J66" s="83"/>
      <c r="K66" s="123">
        <f t="shared" si="0"/>
        <v>8</v>
      </c>
      <c r="L66" s="124" t="str">
        <f t="shared" si="1"/>
        <v/>
      </c>
      <c r="M66" s="124" t="str">
        <f t="shared" si="2"/>
        <v/>
      </c>
      <c r="N66" s="125" t="str">
        <f t="shared" si="3"/>
        <v/>
      </c>
    </row>
    <row r="67" spans="1:14" ht="15.6" x14ac:dyDescent="0.3">
      <c r="A67" s="30" t="str">
        <f>IF(ISBLANK(Deltagere!B89),"",Deltagere!A89)</f>
        <v>h</v>
      </c>
      <c r="B67" s="48" t="str">
        <f>IF(ISBLANK(Deltagere!B89),"",Deltagere!B89)</f>
        <v>Kjeld Hansen</v>
      </c>
      <c r="C67" s="48" t="str">
        <f>IF(ISBLANK(Deltagere!C89),"",Deltagere!C89)</f>
        <v>Gjerlev krolf</v>
      </c>
      <c r="D67" s="31">
        <v>27</v>
      </c>
      <c r="E67" s="31">
        <v>27</v>
      </c>
      <c r="F67" s="31">
        <v>33</v>
      </c>
      <c r="G67" s="31">
        <v>0</v>
      </c>
      <c r="H67" s="74">
        <f>IF(COUNT(D67:G67)&lt;4,"",SUM(D67:G67))</f>
        <v>87</v>
      </c>
      <c r="I67" s="74">
        <f>IF(COUNT(K67)=1,K67,IF(COUNT(L67)=1,L67,IF(COUNT(M67)=1,M67,N67)))</f>
        <v>8</v>
      </c>
      <c r="J67" s="80"/>
      <c r="K67" s="123">
        <f t="shared" si="0"/>
        <v>8</v>
      </c>
      <c r="L67" s="124" t="str">
        <f t="shared" si="1"/>
        <v/>
      </c>
      <c r="M67" s="124" t="str">
        <f t="shared" si="2"/>
        <v/>
      </c>
      <c r="N67" s="125" t="str">
        <f t="shared" si="3"/>
        <v/>
      </c>
    </row>
    <row r="68" spans="1:14" ht="15.6" x14ac:dyDescent="0.3">
      <c r="A68" s="41" t="str">
        <f>IF(ISBLANK(Deltagere!B6),"",Deltagere!A6)</f>
        <v>h</v>
      </c>
      <c r="B68" s="49" t="str">
        <f>IF(ISBLANK(Deltagere!B6),"",Deltagere!B6)</f>
        <v>Kurt Andersen</v>
      </c>
      <c r="C68" s="49" t="str">
        <f>IF(ISBLANK(Deltagere!C6),"",Deltagere!C6)</f>
        <v>VAK Vridsted</v>
      </c>
      <c r="D68" s="42">
        <v>32</v>
      </c>
      <c r="E68" s="42">
        <v>28</v>
      </c>
      <c r="F68" s="42">
        <v>28</v>
      </c>
      <c r="G68" s="42">
        <v>0</v>
      </c>
      <c r="H68" s="75">
        <f>IF(COUNT(D68:G68)&lt;4,"",SUM(D68:G68))</f>
        <v>88</v>
      </c>
      <c r="I68" s="75">
        <f>IF(COUNT(K68)=1,K68,IF(COUNT(L68)=1,L68,IF(COUNT(M68)=1,M68,N68)))</f>
        <v>11</v>
      </c>
      <c r="J68" s="81"/>
      <c r="K68" s="123">
        <f t="shared" si="0"/>
        <v>11</v>
      </c>
      <c r="L68" s="124" t="str">
        <f t="shared" si="1"/>
        <v/>
      </c>
      <c r="M68" s="124" t="str">
        <f t="shared" si="2"/>
        <v/>
      </c>
      <c r="N68" s="125" t="str">
        <f t="shared" si="3"/>
        <v/>
      </c>
    </row>
    <row r="69" spans="1:14" ht="15.6" x14ac:dyDescent="0.3">
      <c r="A69" s="38" t="str">
        <f>IF(ISBLANK(Deltagere!B104),"",Deltagere!A104)</f>
        <v>h</v>
      </c>
      <c r="B69" s="39" t="str">
        <f>IF(ISBLANK(Deltagere!B104),"",Deltagere!B104)</f>
        <v>Karsten Østergård</v>
      </c>
      <c r="C69" s="39" t="str">
        <f>IF(ISBLANK(Deltagere!C104),"",Deltagere!C104)</f>
        <v>VAK Vridsted</v>
      </c>
      <c r="D69" s="40">
        <v>31</v>
      </c>
      <c r="E69" s="40">
        <v>27</v>
      </c>
      <c r="F69" s="40">
        <v>30</v>
      </c>
      <c r="G69" s="40">
        <v>0</v>
      </c>
      <c r="H69" s="73">
        <f>IF(COUNT(D69:G69)&lt;4,"",SUM(D69:G69))</f>
        <v>88</v>
      </c>
      <c r="I69" s="73">
        <f>IF(COUNT(K69)=1,K69,IF(COUNT(L69)=1,L69,IF(COUNT(M69)=1,M69,N69)))</f>
        <v>11</v>
      </c>
      <c r="J69" s="79"/>
      <c r="K69" s="123">
        <f t="shared" si="0"/>
        <v>11</v>
      </c>
      <c r="L69" s="124" t="str">
        <f t="shared" si="1"/>
        <v/>
      </c>
      <c r="M69" s="124" t="str">
        <f t="shared" si="2"/>
        <v/>
      </c>
      <c r="N69" s="125" t="str">
        <f t="shared" si="3"/>
        <v/>
      </c>
    </row>
    <row r="70" spans="1:14" ht="15.6" x14ac:dyDescent="0.3">
      <c r="A70" s="30" t="str">
        <f>IF(ISBLANK(Deltagere!B14),"",Deltagere!A14)</f>
        <v>h</v>
      </c>
      <c r="B70" s="48" t="str">
        <f>IF(ISBLANK(Deltagere!B14),"",Deltagere!B14)</f>
        <v>Agner Grøn</v>
      </c>
      <c r="C70" s="48" t="str">
        <f>IF(ISBLANK(Deltagere!C14),"",Deltagere!C14)</f>
        <v>Øster tørslev krolf</v>
      </c>
      <c r="D70" s="31">
        <v>30</v>
      </c>
      <c r="E70" s="31">
        <v>28</v>
      </c>
      <c r="F70" s="31">
        <v>31</v>
      </c>
      <c r="G70" s="31">
        <v>0</v>
      </c>
      <c r="H70" s="74">
        <f>IF(COUNT(D70:G70)&lt;4,"",SUM(D70:G70))</f>
        <v>89</v>
      </c>
      <c r="I70" s="74">
        <f>IF(COUNT(K70)=1,K70,IF(COUNT(L70)=1,L70,IF(COUNT(M70)=1,M70,N70)))</f>
        <v>14</v>
      </c>
      <c r="J70" s="80"/>
      <c r="K70" s="123">
        <f t="shared" ref="K70:K133" si="4">IFERROR(IF(COUNT(D70:G70)&lt;0,"",IF(SMALL($H$4:$H$196,1)=$H70,1,IF(SMALL($H$4:$H$196,2)=$H70,2,IF(SMALL($H$4:$H$196,3)=$H70,3,IF(SMALL($H$4:$H$196,4)=$H70,4,IF(SMALL($H$4:$H$196,5)=$H70,5,IF(SMALL($H$4:$H$196,6)=$H70,6,IF(SMALL($H$4:$H$196,7)=$H70,7,IF(SMALL($H$4:$H$196,8)=$H70,8,IF(SMALL($H$4:$H$196,9)=$H70,9,IF(SMALL($H$4:$H$196,10)=$H70,10,IF(SMALL($H$4:$H$196,11)=$H70,11,IF(SMALL($H$4:$H$196,12)=$H70,12,IF(SMALL($H$4:$H$196,13)=$H70,13,IF(SMALL($H$4:$H$196,14)=$H70,14,IF(SMALL($H$4:$H$196,15)=$H70,15,IF(SMALL($H$4:$H$196,16)=$H70,16,IF(SMALL($H$4:$H$196,17)=$H70,17,IF(SMALL($H$4:$H$196,18)=$H70,18,IF(SMALL($H$4:$H$196,19)=$H70,19,IF(SMALL($H$4:$H$196,20)=$H70,20,IF(SMALL($H$4:$H$196,21)=$H70,21,IF(SMALL($H$4:$H$196,22)=$H70,22,IF(SMALL($H$4:$H$196,23)=$H70,23,IF(SMALL($H$4:$H$196,24)=$H70,24,IF(SMALL($H$4:$H$196,25)=$H70,25,IF(SMALL($H$4:$H$196,26)=$H70,26,IF(SMALL($H$4:$H$196,27)=$H70,27,IF(SMALL($H$4:$H$196,28)=$H70,28,IF(SMALL($H$4:$H$196,29)=$H70,29,IF(SMALL($H$4:$H$196,30)=$H70,30,IF(SMALL($H$4:$H$196,31)=$H70,31,IF(SMALL($H$4:$H$196,32)=$H70,32,IF(SMALL($H$4:$H$196,33)=$H70,33,IF(SMALL($H$4:$H$196,34)=$H70,34,IF(SMALL($H$4:$H$196,35)=$H70,35,IF(SMALL($H$4:$H$196,36)=$H70,36,IF(SMALL($H$4:$H$196,37)=$H70,37,IF(SMALL($H$4:$H$196,38)=$H70,38,IF(SMALL($H$4:$H$196,39)=$H70,39,IF(SMALL($H$4:$H$196,40)=$H70,40,IF(SMALL($H$4:$H$196,41)=$H70,41,IF(SMALL($H$4:$H$196,42)=$H70,42,IF(SMALL($H$4:$H$196,43)=$H70,43,IF(SMALL($H$4:$H$196,44)=$H70,44,IF(SMALL($H$4:$H$196,45)=$H70,45,IF(SMALL($H$4:$H$196,46)=$H70,46,IF(SMALL($H$4:$H$196,47)=$H70,47,IF(SMALL($H$4:$H$196,48)=$H70,48,IF(SMALL($H$4:$H$196,49)=$H70,49,IF(SMALL($H$4:$H$196,50)=$H70,50,IF(SMALL($H$4:$H$196,51)=$H70,51,IF(SMALL($H$4:$H$196,52)=$H70,52,IF(SMALL($H$4:$H$196,53)=$H70,53,IF(SMALL($H$4:$H$196,54)=$H70,54,IF(SMALL($H$4:$H$196,55)=$H70,55,IF(SMALL($H$4:$H$196,56)=$H70,56,IF(SMALL($H$4:$H$196,57)=$H70,57,IF(SMALL($H$4:$H$196,58)=$H70,58,IF(SMALL($H$4:$H$196,59)=$H70,59,IF(SMALL($H$4:$H$196,60)=$H70,60,IF(SMALL($H$4:$H$196,61)=$H70,61,IF(SMALL($H$4:$H$196,62)=$H70,62,""))))))))))))))))))))))))))))))))))))))))))))))))))))))))))))))),"")</f>
        <v>14</v>
      </c>
      <c r="L70" s="124" t="str">
        <f t="shared" ref="L70:L133" si="5">IFERROR(IF(COUNT(D70:G70)&lt;0,"",IF(SMALL($H$4:$H$196,50)=$H70,50,IF(SMALL($H$4:$H$196,51)=$H70,51,IF(SMALL($H$4:$H$196,52)=$H70,52,IF(SMALL($H$4:$H$196,53)=$H70,53,IF(SMALL($H$4:$H$196,54)=$H70,54,IF(SMALL($H$4:$H$196,55)=$H70,55,IF(SMALL($H$4:$H$196,56)=$H70,56,IF(SMALL($H$4:$H$196,57)=$H70,57,IF(SMALL($H$4:$H$196,58)=$H70,58,IF(SMALL($H$4:$H$196,59)=$H70,59,IF(SMALL($H$4:$H$196,60)=$H70,60,IF(SMALL($H$4:$H$196,61)=$H70,61,IF(SMALL($H$4:$H$196,62)=$H70,62,IF(SMALL($H$4:$H$196,63)=$H70,63,IF(SMALL($H$4:$H$196,64)=$H70,64,IF(SMALL($H$4:$H$196,65)=$H70,65,IF(SMALL($H$4:$H$196,66)=$H70,66,IF(SMALL($H$4:$H$196,67)=$H70,67,IF(SMALL($H$4:$H$196,68)=$H70,68,IF(SMALL($H$4:$H$196,69)=$H70,69,IF(SMALL($H$4:$H$196,70)=$H70,70,IF(SMALL($H$4:$H$196,71)=$H70,71,IF(SMALL($H$4:$H$196,72)=$H70,72,IF(SMALL($H$4:$H$196,73)=$H70,73,IF(SMALL($H$4:$H$196,74)=$H70,74,IF(SMALL($H$4:$H$196,75)=$H70,75,IF(SMALL($H$4:$H$196,76)=$H70,76,IF(SMALL($H$4:$H$196,77)=$H70,77,IF(SMALL($H$4:$H$196,78)=$H70,78,IF(SMALL($H$4:$H$196,79)=$H70,79,IF(SMALL($H$4:$H$196,80)=$H70,80,IF(SMALL($H$4:$H$196,81)=$H70,81,IF(SMALL($H$4:$H$196,82)=$H70,82,IF(SMALL($H$4:$H$196,83)=$H70,83,IF(SMALL($H$4:$H$196,84)=$H70,84,IF(SMALL($H$4:$H$196,85)=$H70,85,IF(SMALL($H$4:$H$196,86)=$H70,86,IF(SMALL($H$4:$H$196,87)=$H70,87,IF(SMALL($H$4:$H$196,88)=$H70,88,IF(SMALL($H$4:$H$196,89)=$H70,89,IF(SMALL($H$4:$H$196,90)=$H70,90,IF(SMALL($H$4:$H$196,91)=$H70,91,IF(SMALL($H$4:$H$196,92)=$H70,92,IF(SMALL($H$4:$H$196,93)=$H70,93,IF(SMALL($H$4:$H$196,94)=$H70,94,IF(SMALL($H$4:$H$196,95)=$H70,95,IF(SMALL($H$4:$H$196,96)=$H70,96,IF(SMALL($H$4:$H$196,97)=$H70,97,IF(SMALL($H$4:$H$196,98)=$H70,98,IF(SMALL($H$4:$H$196,99)=$H70,99,IF(SMALL($H$4:$H$196,100)=$H70,100,IF(SMALL($H$4:$H$196,101)=$H70,101,IF(SMALL($H$4:$H$196,102)=$H70,102,IF(SMALL($H$4:$H$196,103)=$H70,103,IF(SMALL($H$4:$H$196,104)=$H70,104,IF(SMALL($H$4:$H$196,105)=$H70,105,IF(SMALL($H$4:$H$196,106)=$H70,106,IF(SMALL($H$4:$H$196,107)=$H70,107,IF(SMALL($H$4:$H$196,108)=$H70,108,IF(SMALL($H$4:$H$196,109)=$H70,109,IF(SMALL($H$4:$H$196,110)=$H70,110,IF(SMALL($H$4:$H$196,111)=$H70,111,""))))))))))))))))))))))))))))))))))))))))))))))))))))))))))))))),"")</f>
        <v/>
      </c>
      <c r="M70" s="124" t="str">
        <f t="shared" ref="M70:M133" si="6">IFERROR(IF(COUNT(D70:G70)&lt;0,"",IF(SMALL($H$4:$H$196,101)=$H70,101,IF(SMALL($H$4:$H$196,102)=$H70,102,IF(SMALL($H$4:$H$196,103)=$H70,103,IF(SMALL($H$4:$H$196,104)=$H70,104,IF(SMALL($H$4:$H$196,105)=$H70,105,IF(SMALL($H$4:$H$196,106)=$H70,106,IF(SMALL($H$4:$H$196,107)=$H70,107,IF(SMALL($H$4:$H$196,108)=$H70,108,IF(SMALL($H$4:$H$196,109)=$H70,109,IF(SMALL($H$4:$H$196,110)=$H70,110,IF(SMALL($H$4:$H$196,111)=$H70,111,IF(SMALL($H$4:$H$196,112)=$H70,112,IF(SMALL($H$4:$H$196,113)=$H70,113,IF(SMALL($H$4:$H$196,114)=$H70,114,IF(SMALL($H$4:$H$196,115)=$H70,115,IF(SMALL($H$4:$H$196,116)=$H70,116,IF(SMALL($H$4:$H$196,117)=$H70,117,IF(SMALL($H$4:$H$196,118)=$H70,118,IF(SMALL($H$4:$H$196,119)=$H70,119,IF(SMALL($H$4:$H$196,120)=$H70,120,IF(SMALL($H$4:$H$196,121)=$H70,121,IF(SMALL($H$4:$H$196,122)=$H70,122,IF(SMALL($H$4:$H$196,123)=$H70,123,IF(SMALL($H$4:$H$196,124)=$H70,124,IF(SMALL($H$4:$H$196,125)=$H70,125,IF(SMALL($H$4:$H$196,126)=$H70,126,IF(SMALL($H$4:$H$196,127)=$H70,127,IF(SMALL($H$4:$H$196,128)=$H70,128,IF(SMALL($H$4:$H$196,129)=$H70,129,IF(SMALL($H$4:$H$196,130)=$H70,130,IF(SMALL($H$4:$H$196,131)=$H70,131,IF(SMALL($H$4:$H$196,132)=$H70,132,IF(SMALL($H$4:$H$196,133)=$H70,133,IF(SMALL($H$4:$H$196,134)=$H70,134,IF(SMALL($H$4:$H$196,135)=$H70,135,IF(SMALL($H$4:$H$196,136)=$H70,136,IF(SMALL($H$4:$H$196,137)=$H70,137,IF(SMALL($H$4:$H$196,138)=$H70,138,IF(SMALL($H$4:$H$196,139)=$H70,139,IF(SMALL($H$4:$H$196,140)=$H70,140,IF(SMALL($H$4:$H$196,141)=$H70,141,IF(SMALL($H$4:$H$196,142)=$H70,142,IF(SMALL($H$4:$H$196,143)=$H70,143,IF(SMALL($H$4:$H$196,144)=$H70,144,IF(SMALL($H$4:$H$196,145)=$H70,145,IF(SMALL($H$4:$H$196,146)=$H70,146,IF(SMALL($H$4:$H$196,147)=$H70,147,IF(SMALL($H$4:$H$196,148)=$H70,148,IF(SMALL($H$4:$H$196,149)=$H70,149,IF(SMALL($H$4:$H$196,150)=$H70,150,IF(SMALL($H$4:$H$196,151)=$H70,151,IF(SMALL($H$4:$H$196,152)=$H70,152,IF(SMALL($H$4:$H$196,153)=$H70,153,IF(SMALL($H$4:$H$196,154)=$H70,154,IF(SMALL($H$4:$H$196,155)=$H70,155,IF(SMALL($H$4:$H$196,156)=$H70,156,IF(SMALL($H$4:$H$196,157)=$H70,157,IF(SMALL($H$4:$H$196,158)=$H70,158,IF(SMALL($H$4:$H$196,159)=$H70,159,IF(SMALL($H$4:$H$196,160)=$H70,160,IF(SMALL($H$4:$H$196,161)=$H70,161,IF(SMALL($H$4:$H$196,162)=$H70,162,""))))))))))))))))))))))))))))))))))))))))))))))))))))))))))))))),"")</f>
        <v/>
      </c>
      <c r="N70" s="125" t="str">
        <f t="shared" ref="N70:N133" si="7">IFERROR(IF(COUNT(D70:G70)&lt;0,"",IF(SMALL($H$4:$H$196,151)=$H70,151,IF(SMALL($H$4:$H$196,152)=$H70,152,IF(SMALL($H$4:$H$196,153)=$H70,153,IF(SMALL($H$4:$H$196,154)=$H70,154,IF(SMALL($H$4:$H$196,155)=$H70,155,IF(SMALL($H$4:$H$196,156)=$H70,156,IF(SMALL($H$4:$H$196,157)=$H70,157,IF(SMALL($H$4:$H$196,158)=$H70,158,IF(SMALL($H$4:$H$196,159)=$H70,159,IF(SMALL($H$4:$H$196,160)=$H70,160,IF(SMALL($H$4:$H$196,161)=$H70,161,IF(SMALL($H$4:$H$196,162)=$H70,162,IF(SMALL($H$4:$H$196,163)=$H70,163,IF(SMALL($H$4:$H$196,164)=$H70,164,IF(SMALL($H$4:$H$196,165)=$H70,165,IF(SMALL($H$4:$H$196,166)=$H70,166,IF(SMALL($H$4:$H$196,167)=$H70,167,IF(SMALL($H$4:$H$196,168)=$H70,168,IF(SMALL($H$4:$H$196,169)=$H70,169,IF(SMALL($H$4:$H$196,170)=$H70,170,IF(SMALL($H$4:$H$196,171)=$H70,171,IF(SMALL($H$4:$H$196,172)=$H70,172,IF(SMALL($H$4:$H$196,173)=$H70,173,IF(SMALL($H$4:$H$196,174)=$H70,174,IF(SMALL($H$4:$H$196,175)=$H70,175,IF(SMALL($H$4:$H$196,176)=$H70,176,IF(SMALL($H$4:$H$196,177)=$H70,177,IF(SMALL($H$4:$H$196,178)=$H70,178,IF(SMALL($H$4:$H$196,179)=$H70,179,IF(SMALL($H$4:$H$196,180)=$H70,180,IF(SMALL($H$4:$H$196,181)=$H70,181,IF(SMALL($H$4:$H$196,182)=$H70,182,IF(SMALL($H$4:$H$196,183)=$H70,183,IF(SMALL($H$4:$H$196,184)=$H70,184,IF(SMALL($H$4:$H$196,185)=$H70,185,IF(SMALL($H$4:$H$196,186)=$H70,186,IF(SMALL($H$4:$H$196,187)=$H70,187,IF(SMALL($H$4:$H$196,188)=$H70,188,IF(SMALL($H$4:$H$196,189)=$H70,189,IF(SMALL($H$4:$H$196,190)=$H70,190,IF(SMALL($H$4:$H$196,191)=$H70,191,IF(SMALL($H$4:$H$196,192)=$H70,192,IF(SMALL($H$4:$H$196,193)=$H70,193,IF(SMALL($H$4:$H$196,194)=$H70,194,IF(SMALL($H$4:$H$196,195)=$H70,195,IF(SMALL($H$4:$H$196,196)=$H70,196,IF(SMALL($H$4:$H$196,197)=$H70,197,IF(SMALL($H$4:$H$196,198)=$H70,198,IF(SMALL($H$4:$H$196,199)=$H70,199,IF(SMALL($H$4:$H$196,200)=$H70,200,IF(SMALL($H$4:$H$196,201)=$H70,201,IF(SMALL($H$4:$H$196,202)=$H70,202,IF(SMALL($H$4:$H$196,203)=$H70,203,IF(SMALL($H$4:$H$196,204)=$H70,204,IF(SMALL($H$4:$H$196,205)=$H70,205,IF(SMALL($H$4:$H$196,206)=$H70,206,IF(SMALL($H$4:$H$196,207)=$H70,207,IF(SMALL($H$4:$H$196,208)=$H70,208,IF(SMALL($H$4:$H$196,209)=$H70,209,IF(SMALL($H$4:$H$196,210)=$H70,210,IF(SMALL($H$4:$H$196,211)=$H70,211,IF(SMALL($H$4:$H$196,212)=$H70,212,""))))))))))))))))))))))))))))))))))))))))))))))))))))))))))))))),"")</f>
        <v/>
      </c>
    </row>
    <row r="71" spans="1:14" ht="15.6" x14ac:dyDescent="0.3">
      <c r="A71" s="30" t="str">
        <f>IF(ISBLANK(Deltagere!B94),"",Deltagere!A94)</f>
        <v>h</v>
      </c>
      <c r="B71" s="48" t="str">
        <f>IF(ISBLANK(Deltagere!B94),"",Deltagere!B94)</f>
        <v>Jørgen Søndergaard</v>
      </c>
      <c r="C71" s="48" t="str">
        <f>IF(ISBLANK(Deltagere!C94),"",Deltagere!C94)</f>
        <v>Nøresundby krolf</v>
      </c>
      <c r="D71" s="31">
        <v>28</v>
      </c>
      <c r="E71" s="31">
        <v>30</v>
      </c>
      <c r="F71" s="31">
        <v>31</v>
      </c>
      <c r="G71" s="31">
        <v>0</v>
      </c>
      <c r="H71" s="74">
        <f>IF(COUNT(D71:G71)&lt;4,"",SUM(D71:G71))</f>
        <v>89</v>
      </c>
      <c r="I71" s="74">
        <f>IF(COUNT(K71)=1,K71,IF(COUNT(L71)=1,L71,IF(COUNT(M71)=1,M71,N71)))</f>
        <v>14</v>
      </c>
      <c r="J71" s="80"/>
      <c r="K71" s="123">
        <f t="shared" si="4"/>
        <v>14</v>
      </c>
      <c r="L71" s="124" t="str">
        <f t="shared" si="5"/>
        <v/>
      </c>
      <c r="M71" s="124" t="str">
        <f t="shared" si="6"/>
        <v/>
      </c>
      <c r="N71" s="125" t="str">
        <f t="shared" si="7"/>
        <v/>
      </c>
    </row>
    <row r="72" spans="1:14" ht="15.6" x14ac:dyDescent="0.3">
      <c r="A72" s="41" t="str">
        <f>IF(ISBLANK(Deltagere!B30),"",Deltagere!A30)</f>
        <v>h</v>
      </c>
      <c r="B72" s="49" t="str">
        <f>IF(ISBLANK(Deltagere!B30),"",Deltagere!B30)</f>
        <v>Leif Søndergård</v>
      </c>
      <c r="C72" s="49" t="str">
        <f>IF(ISBLANK(Deltagere!C30),"",Deltagere!C30)</f>
        <v>VAK Vridsted</v>
      </c>
      <c r="D72" s="42">
        <v>31</v>
      </c>
      <c r="E72" s="42">
        <v>30</v>
      </c>
      <c r="F72" s="42">
        <v>29</v>
      </c>
      <c r="G72" s="42">
        <v>0</v>
      </c>
      <c r="H72" s="75">
        <f>IF(COUNT(D72:G72)&lt;4,"",SUM(D72:G72))</f>
        <v>90</v>
      </c>
      <c r="I72" s="75">
        <f>IF(COUNT(K72)=1,K72,IF(COUNT(L72)=1,L72,IF(COUNT(M72)=1,M72,N72)))</f>
        <v>18</v>
      </c>
      <c r="J72" s="81"/>
      <c r="K72" s="123">
        <f t="shared" si="4"/>
        <v>18</v>
      </c>
      <c r="L72" s="124" t="str">
        <f t="shared" si="5"/>
        <v/>
      </c>
      <c r="M72" s="124" t="str">
        <f t="shared" si="6"/>
        <v/>
      </c>
      <c r="N72" s="125" t="str">
        <f t="shared" si="7"/>
        <v/>
      </c>
    </row>
    <row r="73" spans="1:14" ht="15.6" x14ac:dyDescent="0.3">
      <c r="A73" s="38" t="str">
        <f>IF(ISBLANK(Deltagere!B83),"",Deltagere!A83)</f>
        <v>h</v>
      </c>
      <c r="B73" s="39" t="str">
        <f>IF(ISBLANK(Deltagere!B83),"",Deltagere!B83)</f>
        <v>Gert Nielsen</v>
      </c>
      <c r="C73" s="39" t="str">
        <f>IF(ISBLANK(Deltagere!C83),"",Deltagere!C83)</f>
        <v>Møldrup krolf</v>
      </c>
      <c r="D73" s="40">
        <v>31</v>
      </c>
      <c r="E73" s="40">
        <v>29</v>
      </c>
      <c r="F73" s="40">
        <v>30</v>
      </c>
      <c r="G73" s="40">
        <v>0</v>
      </c>
      <c r="H73" s="73">
        <f>IF(COUNT(D73:G73)&lt;4,"",SUM(D73:G73))</f>
        <v>90</v>
      </c>
      <c r="I73" s="73">
        <f>IF(COUNT(K73)=1,K73,IF(COUNT(L73)=1,L73,IF(COUNT(M73)=1,M73,N73)))</f>
        <v>18</v>
      </c>
      <c r="J73" s="79"/>
      <c r="K73" s="123">
        <f t="shared" si="4"/>
        <v>18</v>
      </c>
      <c r="L73" s="124" t="str">
        <f t="shared" si="5"/>
        <v/>
      </c>
      <c r="M73" s="124" t="str">
        <f t="shared" si="6"/>
        <v/>
      </c>
      <c r="N73" s="125" t="str">
        <f t="shared" si="7"/>
        <v/>
      </c>
    </row>
    <row r="74" spans="1:14" ht="15.6" x14ac:dyDescent="0.3">
      <c r="A74" s="30" t="str">
        <f>IF(ISBLANK(Deltagere!B32),"",Deltagere!A32)</f>
        <v>h</v>
      </c>
      <c r="B74" s="48" t="str">
        <f>IF(ISBLANK(Deltagere!B32),"",Deltagere!B32)</f>
        <v>Søren Olesen</v>
      </c>
      <c r="C74" s="48" t="str">
        <f>IF(ISBLANK(Deltagere!C32),"",Deltagere!C32)</f>
        <v>Møldrup krolf</v>
      </c>
      <c r="D74" s="31">
        <v>29</v>
      </c>
      <c r="E74" s="31">
        <v>32</v>
      </c>
      <c r="F74" s="31">
        <v>30</v>
      </c>
      <c r="G74" s="31">
        <v>0</v>
      </c>
      <c r="H74" s="74">
        <f>IF(COUNT(D74:G74)&lt;4,"",SUM(D74:G74))</f>
        <v>91</v>
      </c>
      <c r="I74" s="74">
        <f>IF(COUNT(K74)=1,K74,IF(COUNT(L74)=1,L74,IF(COUNT(M74)=1,M74,N74)))</f>
        <v>23</v>
      </c>
      <c r="J74" s="80"/>
      <c r="K74" s="123">
        <f t="shared" si="4"/>
        <v>23</v>
      </c>
      <c r="L74" s="124" t="str">
        <f t="shared" si="5"/>
        <v/>
      </c>
      <c r="M74" s="124" t="str">
        <f t="shared" si="6"/>
        <v/>
      </c>
      <c r="N74" s="125" t="str">
        <f t="shared" si="7"/>
        <v/>
      </c>
    </row>
    <row r="75" spans="1:14" ht="15.6" x14ac:dyDescent="0.3">
      <c r="A75" s="32" t="str">
        <f>IF(ISBLANK(Deltagere!B56),"",Deltagere!A56)</f>
        <v>h</v>
      </c>
      <c r="B75" s="48" t="str">
        <f>IF(ISBLANK(Deltagere!B56),"",Deltagere!B56)</f>
        <v>Finn Nielsen</v>
      </c>
      <c r="C75" s="48" t="str">
        <f>IF(ISBLANK(Deltagere!C56),"",Deltagere!C56)</f>
        <v>Humørholdet Døstrup</v>
      </c>
      <c r="D75" s="33">
        <v>32</v>
      </c>
      <c r="E75" s="33">
        <v>29</v>
      </c>
      <c r="F75" s="33">
        <v>30</v>
      </c>
      <c r="G75" s="33">
        <v>0</v>
      </c>
      <c r="H75" s="74">
        <f>IF(COUNT(D75:G75)&lt;4,"",SUM(D75:G75))</f>
        <v>91</v>
      </c>
      <c r="I75" s="74">
        <f>IF(COUNT(K75)=1,K75,IF(COUNT(L75)=1,L75,IF(COUNT(M75)=1,M75,N75)))</f>
        <v>23</v>
      </c>
      <c r="J75" s="83"/>
      <c r="K75" s="123">
        <f t="shared" si="4"/>
        <v>23</v>
      </c>
      <c r="L75" s="124" t="str">
        <f t="shared" si="5"/>
        <v/>
      </c>
      <c r="M75" s="124" t="str">
        <f t="shared" si="6"/>
        <v/>
      </c>
      <c r="N75" s="125" t="str">
        <f t="shared" si="7"/>
        <v/>
      </c>
    </row>
    <row r="76" spans="1:14" ht="15.6" x14ac:dyDescent="0.3">
      <c r="A76" s="41" t="str">
        <f>IF(ISBLANK(Deltagere!B79),"",Deltagere!A79)</f>
        <v>h</v>
      </c>
      <c r="B76" s="49" t="str">
        <f>IF(ISBLANK(Deltagere!B79),"",Deltagere!B79)</f>
        <v>Lars Otkjær</v>
      </c>
      <c r="C76" s="49" t="str">
        <f>IF(ISBLANK(Deltagere!C79),"",Deltagere!C79)</f>
        <v>Humørholdet Døstrup</v>
      </c>
      <c r="D76" s="42">
        <v>31</v>
      </c>
      <c r="E76" s="42">
        <v>29</v>
      </c>
      <c r="F76" s="42">
        <v>31</v>
      </c>
      <c r="G76" s="42">
        <v>0</v>
      </c>
      <c r="H76" s="75">
        <f>IF(COUNT(D76:G76)&lt;4,"",SUM(D76:G76))</f>
        <v>91</v>
      </c>
      <c r="I76" s="75">
        <f>IF(COUNT(K76)=1,K76,IF(COUNT(L76)=1,L76,IF(COUNT(M76)=1,M76,N76)))</f>
        <v>23</v>
      </c>
      <c r="J76" s="81"/>
      <c r="K76" s="123">
        <f t="shared" si="4"/>
        <v>23</v>
      </c>
      <c r="L76" s="124" t="str">
        <f t="shared" si="5"/>
        <v/>
      </c>
      <c r="M76" s="124" t="str">
        <f t="shared" si="6"/>
        <v/>
      </c>
      <c r="N76" s="125" t="str">
        <f t="shared" si="7"/>
        <v/>
      </c>
    </row>
    <row r="77" spans="1:14" ht="15.6" x14ac:dyDescent="0.3">
      <c r="A77" s="38" t="str">
        <f>IF(ISBLANK(Deltagere!B115),"",Deltagere!A115)</f>
        <v>h</v>
      </c>
      <c r="B77" s="39" t="str">
        <f>IF(ISBLANK(Deltagere!B115),"",Deltagere!B115)</f>
        <v>Tage Astrup</v>
      </c>
      <c r="C77" s="39" t="str">
        <f>IF(ISBLANK(Deltagere!C115),"",Deltagere!C115)</f>
        <v>VAK Vridsted</v>
      </c>
      <c r="D77" s="40">
        <v>27</v>
      </c>
      <c r="E77" s="40">
        <v>31</v>
      </c>
      <c r="F77" s="40">
        <v>33</v>
      </c>
      <c r="G77" s="40">
        <v>0</v>
      </c>
      <c r="H77" s="73">
        <f>IF(COUNT(D77:G77)&lt;4,"",SUM(D77:G77))</f>
        <v>91</v>
      </c>
      <c r="I77" s="70">
        <f>IF(COUNT(K77)=1,K77,IF(COUNT(L77)=1,L77,IF(COUNT(M77)=1,M77,N77)))</f>
        <v>23</v>
      </c>
      <c r="J77" s="79"/>
      <c r="K77" s="123">
        <f t="shared" si="4"/>
        <v>23</v>
      </c>
      <c r="L77" s="124" t="str">
        <f t="shared" si="5"/>
        <v/>
      </c>
      <c r="M77" s="124" t="str">
        <f t="shared" si="6"/>
        <v/>
      </c>
      <c r="N77" s="125" t="str">
        <f t="shared" si="7"/>
        <v/>
      </c>
    </row>
    <row r="78" spans="1:14" ht="15.6" x14ac:dyDescent="0.3">
      <c r="A78" s="30" t="str">
        <f>IF(ISBLANK(Deltagere!B109),"",Deltagere!A109)</f>
        <v>h</v>
      </c>
      <c r="B78" s="48" t="str">
        <f>IF(ISBLANK(Deltagere!B109),"",Deltagere!B109)</f>
        <v>Dennis Pedersen</v>
      </c>
      <c r="C78" s="48" t="str">
        <f>IF(ISBLANK(Deltagere!C109),"",Deltagere!C109)</f>
        <v>Nøresundby krolf</v>
      </c>
      <c r="D78" s="31">
        <v>32</v>
      </c>
      <c r="E78" s="31">
        <v>31</v>
      </c>
      <c r="F78" s="31">
        <v>29</v>
      </c>
      <c r="G78" s="31">
        <v>0</v>
      </c>
      <c r="H78" s="74">
        <f>IF(COUNT(D78:G78)&lt;4,"",SUM(D78:G78))</f>
        <v>92</v>
      </c>
      <c r="I78" s="71">
        <f>IF(COUNT(K78)=1,K78,IF(COUNT(L78)=1,L78,IF(COUNT(M78)=1,M78,N78)))</f>
        <v>28</v>
      </c>
      <c r="J78" s="80"/>
      <c r="K78" s="123">
        <f t="shared" si="4"/>
        <v>28</v>
      </c>
      <c r="L78" s="124" t="str">
        <f t="shared" si="5"/>
        <v/>
      </c>
      <c r="M78" s="124" t="str">
        <f t="shared" si="6"/>
        <v/>
      </c>
      <c r="N78" s="125" t="str">
        <f t="shared" si="7"/>
        <v/>
      </c>
    </row>
    <row r="79" spans="1:14" ht="15.6" x14ac:dyDescent="0.3">
      <c r="A79" s="30" t="str">
        <f>IF(ISBLANK(Deltagere!B65),"",Deltagere!A65)</f>
        <v>h</v>
      </c>
      <c r="B79" s="48" t="str">
        <f>IF(ISBLANK(Deltagere!B65),"",Deltagere!B65)</f>
        <v>Anders Rasmussen</v>
      </c>
      <c r="C79" s="48" t="str">
        <f>IF(ISBLANK(Deltagere!C65),"",Deltagere!C65)</f>
        <v>Randers senior</v>
      </c>
      <c r="D79" s="31">
        <v>31</v>
      </c>
      <c r="E79" s="31">
        <v>27</v>
      </c>
      <c r="F79" s="31">
        <v>35</v>
      </c>
      <c r="G79" s="31">
        <v>0</v>
      </c>
      <c r="H79" s="74">
        <f>IF(COUNT(D79:G79)&lt;4,"",SUM(D79:G79))</f>
        <v>93</v>
      </c>
      <c r="I79" s="74">
        <f>IF(COUNT(K79)=1,K79,IF(COUNT(L79)=1,L79,IF(COUNT(M79)=1,M79,N79)))</f>
        <v>32</v>
      </c>
      <c r="J79" s="80"/>
      <c r="K79" s="123">
        <f t="shared" si="4"/>
        <v>32</v>
      </c>
      <c r="L79" s="124" t="str">
        <f t="shared" si="5"/>
        <v/>
      </c>
      <c r="M79" s="124" t="str">
        <f t="shared" si="6"/>
        <v/>
      </c>
      <c r="N79" s="125" t="str">
        <f t="shared" si="7"/>
        <v/>
      </c>
    </row>
    <row r="80" spans="1:14" ht="15.6" x14ac:dyDescent="0.3">
      <c r="A80" s="41" t="str">
        <f>IF(ISBLANK(Deltagere!B85),"",Deltagere!A85)</f>
        <v>h</v>
      </c>
      <c r="B80" s="49" t="str">
        <f>IF(ISBLANK(Deltagere!B85),"",Deltagere!B85)</f>
        <v>Ebbe Jensen</v>
      </c>
      <c r="C80" s="49" t="str">
        <f>IF(ISBLANK(Deltagere!C85),"",Deltagere!C85)</f>
        <v>Gjerlev krolf</v>
      </c>
      <c r="D80" s="42">
        <v>31</v>
      </c>
      <c r="E80" s="42">
        <v>32</v>
      </c>
      <c r="F80" s="42">
        <v>30</v>
      </c>
      <c r="G80" s="42">
        <v>0</v>
      </c>
      <c r="H80" s="75">
        <f>IF(COUNT(D80:G80)&lt;4,"",SUM(D80:G80))</f>
        <v>93</v>
      </c>
      <c r="I80" s="75">
        <f>IF(COUNT(K80)=1,K80,IF(COUNT(L80)=1,L80,IF(COUNT(M80)=1,M80,N80)))</f>
        <v>32</v>
      </c>
      <c r="J80" s="81"/>
      <c r="K80" s="123">
        <f t="shared" si="4"/>
        <v>32</v>
      </c>
      <c r="L80" s="124" t="str">
        <f t="shared" si="5"/>
        <v/>
      </c>
      <c r="M80" s="124" t="str">
        <f t="shared" si="6"/>
        <v/>
      </c>
      <c r="N80" s="125" t="str">
        <f t="shared" si="7"/>
        <v/>
      </c>
    </row>
    <row r="81" spans="1:14" ht="15.6" x14ac:dyDescent="0.3">
      <c r="A81" s="38" t="str">
        <f>IF(ISBLANK(Deltagere!B119),"",Deltagere!A119)</f>
        <v>h</v>
      </c>
      <c r="B81" s="39" t="str">
        <f>IF(ISBLANK(Deltagere!B119),"",Deltagere!B119)</f>
        <v>Hans Brogård</v>
      </c>
      <c r="C81" s="39" t="str">
        <f>IF(ISBLANK(Deltagere!C119),"",Deltagere!C119)</f>
        <v>VAK Vridsted</v>
      </c>
      <c r="D81" s="40">
        <v>35</v>
      </c>
      <c r="E81" s="40">
        <v>28</v>
      </c>
      <c r="F81" s="40">
        <v>30</v>
      </c>
      <c r="G81" s="40">
        <v>0</v>
      </c>
      <c r="H81" s="73">
        <f>IF(COUNT(D81:G81)&lt;4,"",SUM(D81:G81))</f>
        <v>93</v>
      </c>
      <c r="I81" s="70">
        <f>IF(COUNT(K81)=1,K81,IF(COUNT(L81)=1,L81,IF(COUNT(M81)=1,M81,N81)))</f>
        <v>32</v>
      </c>
      <c r="J81" s="79"/>
      <c r="K81" s="123">
        <f t="shared" si="4"/>
        <v>32</v>
      </c>
      <c r="L81" s="124" t="str">
        <f t="shared" si="5"/>
        <v/>
      </c>
      <c r="M81" s="124" t="str">
        <f t="shared" si="6"/>
        <v/>
      </c>
      <c r="N81" s="125" t="str">
        <f t="shared" si="7"/>
        <v/>
      </c>
    </row>
    <row r="82" spans="1:14" ht="15.6" x14ac:dyDescent="0.3">
      <c r="A82" s="30" t="str">
        <f>IF(ISBLANK(Deltagere!B43),"",Deltagere!A43)</f>
        <v>h</v>
      </c>
      <c r="B82" s="48" t="str">
        <f>IF(ISBLANK(Deltagere!B43),"",Deltagere!B43)</f>
        <v>Svend Erik Beier</v>
      </c>
      <c r="C82" s="48" t="str">
        <f>IF(ISBLANK(Deltagere!C43),"",Deltagere!C43)</f>
        <v>Karup krolf</v>
      </c>
      <c r="D82" s="31">
        <v>31</v>
      </c>
      <c r="E82" s="31">
        <v>32</v>
      </c>
      <c r="F82" s="31">
        <v>31</v>
      </c>
      <c r="G82" s="31">
        <v>0</v>
      </c>
      <c r="H82" s="74">
        <f>IF(COUNT(D82:G82)&lt;4,"",SUM(D82:G82))</f>
        <v>94</v>
      </c>
      <c r="I82" s="74">
        <f>IF(COUNT(K82)=1,K82,IF(COUNT(L82)=1,L82,IF(COUNT(M82)=1,M82,N82)))</f>
        <v>36</v>
      </c>
      <c r="J82" s="80"/>
      <c r="K82" s="123">
        <f t="shared" si="4"/>
        <v>36</v>
      </c>
      <c r="L82" s="124" t="str">
        <f t="shared" si="5"/>
        <v/>
      </c>
      <c r="M82" s="124" t="str">
        <f t="shared" si="6"/>
        <v/>
      </c>
      <c r="N82" s="125" t="str">
        <f t="shared" si="7"/>
        <v/>
      </c>
    </row>
    <row r="83" spans="1:14" ht="15.6" x14ac:dyDescent="0.3">
      <c r="A83" s="30" t="str">
        <f>IF(ISBLANK(Deltagere!B38),"",Deltagere!A38)</f>
        <v>h</v>
      </c>
      <c r="B83" s="48" t="str">
        <f>IF(ISBLANK(Deltagere!B38),"",Deltagere!B38)</f>
        <v>Klaudi Sigaard</v>
      </c>
      <c r="C83" s="48" t="str">
        <f>IF(ISBLANK(Deltagere!C38),"",Deltagere!C38)</f>
        <v>Karup krolf</v>
      </c>
      <c r="D83" s="31">
        <v>31</v>
      </c>
      <c r="E83" s="31">
        <v>30</v>
      </c>
      <c r="F83" s="31">
        <v>34</v>
      </c>
      <c r="G83" s="31">
        <v>0</v>
      </c>
      <c r="H83" s="74">
        <f>IF(COUNT(D83:G83)&lt;4,"",SUM(D83:G83))</f>
        <v>95</v>
      </c>
      <c r="I83" s="74">
        <f>IF(COUNT(K83)=1,K83,IF(COUNT(L83)=1,L83,IF(COUNT(M83)=1,M83,N83)))</f>
        <v>39</v>
      </c>
      <c r="J83" s="80"/>
      <c r="K83" s="123">
        <f t="shared" si="4"/>
        <v>39</v>
      </c>
      <c r="L83" s="124" t="str">
        <f t="shared" si="5"/>
        <v/>
      </c>
      <c r="M83" s="124" t="str">
        <f t="shared" si="6"/>
        <v/>
      </c>
      <c r="N83" s="125" t="str">
        <f t="shared" si="7"/>
        <v/>
      </c>
    </row>
    <row r="84" spans="1:14" ht="15.6" x14ac:dyDescent="0.3">
      <c r="A84" s="45" t="str">
        <f>IF(ISBLANK(Deltagere!B60),"",Deltagere!A60)</f>
        <v>h</v>
      </c>
      <c r="B84" s="49" t="str">
        <f>IF(ISBLANK(Deltagere!B60),"",Deltagere!B60)</f>
        <v>Evald Kristoffersen</v>
      </c>
      <c r="C84" s="49" t="str">
        <f>IF(ISBLANK(Deltagere!C60),"",Deltagere!C60)</f>
        <v>Møldrup krolf</v>
      </c>
      <c r="D84" s="46">
        <v>27</v>
      </c>
      <c r="E84" s="46">
        <v>30</v>
      </c>
      <c r="F84" s="46">
        <v>38</v>
      </c>
      <c r="G84" s="46">
        <v>0</v>
      </c>
      <c r="H84" s="75">
        <f>IF(COUNT(D84:G84)&lt;4,"",SUM(D84:G84))</f>
        <v>95</v>
      </c>
      <c r="I84" s="75">
        <f>IF(COUNT(K84)=1,K84,IF(COUNT(L84)=1,L84,IF(COUNT(M84)=1,M84,N84)))</f>
        <v>39</v>
      </c>
      <c r="J84" s="84"/>
      <c r="K84" s="123">
        <f t="shared" si="4"/>
        <v>39</v>
      </c>
      <c r="L84" s="124" t="str">
        <f t="shared" si="5"/>
        <v/>
      </c>
      <c r="M84" s="124" t="str">
        <f t="shared" si="6"/>
        <v/>
      </c>
      <c r="N84" s="125" t="str">
        <f t="shared" si="7"/>
        <v/>
      </c>
    </row>
    <row r="85" spans="1:14" ht="15.6" x14ac:dyDescent="0.3">
      <c r="A85" s="38" t="str">
        <f>IF(ISBLANK(Deltagere!B118),"",Deltagere!A118)</f>
        <v>h</v>
      </c>
      <c r="B85" s="39" t="str">
        <f>IF(ISBLANK(Deltagere!B118),"",Deltagere!B118)</f>
        <v>Keld Pedersen</v>
      </c>
      <c r="C85" s="39" t="str">
        <f>IF(ISBLANK(Deltagere!C118),"",Deltagere!C118)</f>
        <v>Karup krolf</v>
      </c>
      <c r="D85" s="40">
        <v>30</v>
      </c>
      <c r="E85" s="40">
        <v>32</v>
      </c>
      <c r="F85" s="40">
        <v>33</v>
      </c>
      <c r="G85" s="40">
        <v>0</v>
      </c>
      <c r="H85" s="73">
        <f>IF(COUNT(D85:G85)&lt;4,"",SUM(D85:G85))</f>
        <v>95</v>
      </c>
      <c r="I85" s="70">
        <f>IF(COUNT(K85)=1,K85,IF(COUNT(L85)=1,L85,IF(COUNT(M85)=1,M85,N85)))</f>
        <v>39</v>
      </c>
      <c r="J85" s="79"/>
      <c r="K85" s="123">
        <f t="shared" si="4"/>
        <v>39</v>
      </c>
      <c r="L85" s="124" t="str">
        <f t="shared" si="5"/>
        <v/>
      </c>
      <c r="M85" s="124" t="str">
        <f t="shared" si="6"/>
        <v/>
      </c>
      <c r="N85" s="125" t="str">
        <f t="shared" si="7"/>
        <v/>
      </c>
    </row>
    <row r="86" spans="1:14" ht="15.6" x14ac:dyDescent="0.3">
      <c r="A86" s="32" t="str">
        <f>IF(ISBLANK(Deltagere!B61),"",Deltagere!A61)</f>
        <v>h</v>
      </c>
      <c r="B86" s="48" t="str">
        <f>IF(ISBLANK(Deltagere!B61),"",Deltagere!B61)</f>
        <v>Carl Reincke</v>
      </c>
      <c r="C86" s="48" t="str">
        <f>IF(ISBLANK(Deltagere!C61),"",Deltagere!C61)</f>
        <v>Randers senior</v>
      </c>
      <c r="D86" s="33">
        <v>32</v>
      </c>
      <c r="E86" s="33">
        <v>32</v>
      </c>
      <c r="F86" s="33">
        <v>32</v>
      </c>
      <c r="G86" s="33">
        <v>0</v>
      </c>
      <c r="H86" s="74">
        <f>IF(COUNT(D86:G86)&lt;4,"",SUM(D86:G86))</f>
        <v>96</v>
      </c>
      <c r="I86" s="74">
        <f>IF(COUNT(K86)=1,K86,IF(COUNT(L86)=1,L86,IF(COUNT(M86)=1,M86,N86)))</f>
        <v>45</v>
      </c>
      <c r="J86" s="83"/>
      <c r="K86" s="123">
        <f t="shared" si="4"/>
        <v>45</v>
      </c>
      <c r="L86" s="124">
        <f t="shared" si="5"/>
        <v>50</v>
      </c>
      <c r="M86" s="124" t="str">
        <f t="shared" si="6"/>
        <v/>
      </c>
      <c r="N86" s="125" t="str">
        <f t="shared" si="7"/>
        <v/>
      </c>
    </row>
    <row r="87" spans="1:14" ht="15.6" x14ac:dyDescent="0.3">
      <c r="A87" s="30" t="str">
        <f>IF(ISBLANK(Deltagere!B66),"",Deltagere!A66)</f>
        <v>h</v>
      </c>
      <c r="B87" s="48" t="str">
        <f>IF(ISBLANK(Deltagere!B66),"",Deltagere!B66)</f>
        <v>Poul Bull</v>
      </c>
      <c r="C87" s="48" t="str">
        <f>IF(ISBLANK(Deltagere!C66),"",Deltagere!C66)</f>
        <v>Humørholdet Døstrup</v>
      </c>
      <c r="D87" s="31">
        <v>28</v>
      </c>
      <c r="E87" s="31">
        <v>36</v>
      </c>
      <c r="F87" s="31">
        <v>32</v>
      </c>
      <c r="G87" s="31">
        <v>0</v>
      </c>
      <c r="H87" s="74">
        <f>IF(COUNT(D87:G87)&lt;4,"",SUM(D87:G87))</f>
        <v>96</v>
      </c>
      <c r="I87" s="74">
        <f>IF(COUNT(K87)=1,K87,IF(COUNT(L87)=1,L87,IF(COUNT(M87)=1,M87,N87)))</f>
        <v>45</v>
      </c>
      <c r="J87" s="80"/>
      <c r="K87" s="123">
        <f t="shared" si="4"/>
        <v>45</v>
      </c>
      <c r="L87" s="124">
        <f t="shared" si="5"/>
        <v>50</v>
      </c>
      <c r="M87" s="124" t="str">
        <f t="shared" si="6"/>
        <v/>
      </c>
      <c r="N87" s="125" t="str">
        <f t="shared" si="7"/>
        <v/>
      </c>
    </row>
    <row r="88" spans="1:14" ht="15.6" x14ac:dyDescent="0.3">
      <c r="A88" s="41" t="str">
        <f>IF(ISBLANK(Deltagere!B71),"",Deltagere!A71)</f>
        <v>h</v>
      </c>
      <c r="B88" s="49" t="str">
        <f>IF(ISBLANK(Deltagere!B71),"",Deltagere!B71)</f>
        <v>Henning Beck</v>
      </c>
      <c r="C88" s="49" t="str">
        <f>IF(ISBLANK(Deltagere!C71),"",Deltagere!C71)</f>
        <v>Møldrup krolf</v>
      </c>
      <c r="D88" s="42">
        <v>28</v>
      </c>
      <c r="E88" s="42">
        <v>33</v>
      </c>
      <c r="F88" s="42">
        <v>35</v>
      </c>
      <c r="G88" s="42">
        <v>0</v>
      </c>
      <c r="H88" s="75">
        <f>IF(COUNT(D88:G88)&lt;4,"",SUM(D88:G88))</f>
        <v>96</v>
      </c>
      <c r="I88" s="75">
        <f>IF(COUNT(K88)=1,K88,IF(COUNT(L88)=1,L88,IF(COUNT(M88)=1,M88,N88)))</f>
        <v>45</v>
      </c>
      <c r="J88" s="81"/>
      <c r="K88" s="123">
        <f t="shared" si="4"/>
        <v>45</v>
      </c>
      <c r="L88" s="124">
        <f t="shared" si="5"/>
        <v>50</v>
      </c>
      <c r="M88" s="124" t="str">
        <f t="shared" si="6"/>
        <v/>
      </c>
      <c r="N88" s="125" t="str">
        <f t="shared" si="7"/>
        <v/>
      </c>
    </row>
    <row r="89" spans="1:14" ht="15.6" x14ac:dyDescent="0.3">
      <c r="A89" s="38" t="s">
        <v>247</v>
      </c>
      <c r="B89" s="39" t="s">
        <v>253</v>
      </c>
      <c r="C89" s="39" t="s">
        <v>254</v>
      </c>
      <c r="D89" s="40">
        <v>32</v>
      </c>
      <c r="E89" s="40">
        <v>30</v>
      </c>
      <c r="F89" s="40">
        <v>34</v>
      </c>
      <c r="G89" s="40">
        <v>0</v>
      </c>
      <c r="H89" s="73">
        <f>IF(COUNT(D89:G89)&lt;4,"",SUM(D89:G89))</f>
        <v>96</v>
      </c>
      <c r="I89" s="73">
        <f>IF(COUNT(K89)=1,K89,IF(COUNT(L89)=1,L89,IF(COUNT(M89)=1,M89,N89)))</f>
        <v>45</v>
      </c>
      <c r="J89" s="79"/>
      <c r="K89" s="123">
        <f t="shared" si="4"/>
        <v>45</v>
      </c>
      <c r="L89" s="124">
        <f t="shared" si="5"/>
        <v>50</v>
      </c>
      <c r="M89" s="124" t="str">
        <f t="shared" si="6"/>
        <v/>
      </c>
      <c r="N89" s="125" t="str">
        <f t="shared" si="7"/>
        <v/>
      </c>
    </row>
    <row r="90" spans="1:14" ht="15.6" x14ac:dyDescent="0.3">
      <c r="A90" s="30" t="str">
        <f>IF(ISBLANK(Deltagere!B41),"",Deltagere!A41)</f>
        <v>h</v>
      </c>
      <c r="B90" s="48" t="str">
        <f>IF(ISBLANK(Deltagere!B41),"",Deltagere!B41)</f>
        <v>Vagn Jørgensen</v>
      </c>
      <c r="C90" s="48" t="str">
        <f>IF(ISBLANK(Deltagere!C41),"",Deltagere!C41)</f>
        <v>Randers senior</v>
      </c>
      <c r="D90" s="31">
        <v>32</v>
      </c>
      <c r="E90" s="31">
        <v>27</v>
      </c>
      <c r="F90" s="31">
        <v>38</v>
      </c>
      <c r="G90" s="31">
        <v>0</v>
      </c>
      <c r="H90" s="74">
        <f>IF(COUNT(D90:G90)&lt;4,"",SUM(D90:G90))</f>
        <v>97</v>
      </c>
      <c r="I90" s="74">
        <f>IF(COUNT(K90)=1,K90,IF(COUNT(L90)=1,L90,IF(COUNT(M90)=1,M90,N90)))</f>
        <v>55</v>
      </c>
      <c r="J90" s="80"/>
      <c r="K90" s="123">
        <f t="shared" si="4"/>
        <v>55</v>
      </c>
      <c r="L90" s="124">
        <f t="shared" si="5"/>
        <v>55</v>
      </c>
      <c r="M90" s="124" t="str">
        <f t="shared" si="6"/>
        <v/>
      </c>
      <c r="N90" s="125" t="str">
        <f t="shared" si="7"/>
        <v/>
      </c>
    </row>
    <row r="91" spans="1:14" ht="15.6" x14ac:dyDescent="0.3">
      <c r="A91" s="30" t="str">
        <f>IF(ISBLANK(Deltagere!B47),"",Deltagere!A47)</f>
        <v>h</v>
      </c>
      <c r="B91" s="48" t="str">
        <f>IF(ISBLANK(Deltagere!B47),"",Deltagere!B47)</f>
        <v>Anders Leegård</v>
      </c>
      <c r="C91" s="48" t="str">
        <f>IF(ISBLANK(Deltagere!C47),"",Deltagere!C47)</f>
        <v>Møldrup krolf</v>
      </c>
      <c r="D91" s="31">
        <v>31</v>
      </c>
      <c r="E91" s="31">
        <v>31</v>
      </c>
      <c r="F91" s="31">
        <v>35</v>
      </c>
      <c r="G91" s="31">
        <v>0</v>
      </c>
      <c r="H91" s="74">
        <f>IF(COUNT(D91:G91)&lt;4,"",SUM(D91:G91))</f>
        <v>97</v>
      </c>
      <c r="I91" s="74">
        <f>IF(COUNT(K91)=1,K91,IF(COUNT(L91)=1,L91,IF(COUNT(M91)=1,M91,N91)))</f>
        <v>55</v>
      </c>
      <c r="J91" s="80"/>
      <c r="K91" s="123">
        <f t="shared" si="4"/>
        <v>55</v>
      </c>
      <c r="L91" s="124">
        <f t="shared" si="5"/>
        <v>55</v>
      </c>
      <c r="M91" s="124" t="str">
        <f t="shared" si="6"/>
        <v/>
      </c>
      <c r="N91" s="125" t="str">
        <f t="shared" si="7"/>
        <v/>
      </c>
    </row>
    <row r="92" spans="1:14" ht="15.6" x14ac:dyDescent="0.3">
      <c r="A92" s="41" t="str">
        <f>IF(ISBLANK(Deltagere!B86),"",Deltagere!A86)</f>
        <v>h</v>
      </c>
      <c r="B92" s="49" t="str">
        <f>IF(ISBLANK(Deltagere!B86),"",Deltagere!B86)</f>
        <v>Ole G. Pedersen</v>
      </c>
      <c r="C92" s="49" t="str">
        <f>IF(ISBLANK(Deltagere!C86),"",Deltagere!C86)</f>
        <v>Møldrup krolf</v>
      </c>
      <c r="D92" s="42">
        <v>30</v>
      </c>
      <c r="E92" s="42">
        <v>24</v>
      </c>
      <c r="F92" s="42">
        <v>43</v>
      </c>
      <c r="G92" s="42">
        <v>0</v>
      </c>
      <c r="H92" s="75">
        <f>IF(COUNT(D92:G92)&lt;4,"",SUM(D92:G92))</f>
        <v>97</v>
      </c>
      <c r="I92" s="75">
        <f>IF(COUNT(K92)=1,K92,IF(COUNT(L92)=1,L92,IF(COUNT(M92)=1,M92,N92)))</f>
        <v>55</v>
      </c>
      <c r="J92" s="81"/>
      <c r="K92" s="123">
        <f t="shared" si="4"/>
        <v>55</v>
      </c>
      <c r="L92" s="124">
        <f t="shared" si="5"/>
        <v>55</v>
      </c>
      <c r="M92" s="124" t="str">
        <f t="shared" si="6"/>
        <v/>
      </c>
      <c r="N92" s="125" t="str">
        <f t="shared" si="7"/>
        <v/>
      </c>
    </row>
    <row r="93" spans="1:14" ht="15.6" x14ac:dyDescent="0.3">
      <c r="A93" s="38" t="str">
        <f>IF(ISBLANK(Deltagere!B37),"",Deltagere!A37)</f>
        <v>h</v>
      </c>
      <c r="B93" s="39" t="str">
        <f>IF(ISBLANK(Deltagere!B37),"",Deltagere!B37)</f>
        <v>Jens Ole Nielsen</v>
      </c>
      <c r="C93" s="39" t="str">
        <f>IF(ISBLANK(Deltagere!C37),"",Deltagere!C37)</f>
        <v>Karup krolf</v>
      </c>
      <c r="D93" s="40">
        <v>28</v>
      </c>
      <c r="E93" s="40">
        <v>38</v>
      </c>
      <c r="F93" s="40">
        <v>32</v>
      </c>
      <c r="G93" s="40">
        <v>0</v>
      </c>
      <c r="H93" s="73">
        <f>IF(COUNT(D93:G93)&lt;4,"",SUM(D93:G93))</f>
        <v>98</v>
      </c>
      <c r="I93" s="73">
        <f>IF(COUNT(K93)=1,K93,IF(COUNT(L93)=1,L93,IF(COUNT(M93)=1,M93,N93)))</f>
        <v>60</v>
      </c>
      <c r="J93" s="79"/>
      <c r="K93" s="123">
        <f t="shared" si="4"/>
        <v>60</v>
      </c>
      <c r="L93" s="124">
        <f t="shared" si="5"/>
        <v>60</v>
      </c>
      <c r="M93" s="124" t="str">
        <f t="shared" si="6"/>
        <v/>
      </c>
      <c r="N93" s="125" t="str">
        <f t="shared" si="7"/>
        <v/>
      </c>
    </row>
    <row r="94" spans="1:14" ht="15.6" x14ac:dyDescent="0.3">
      <c r="A94" s="30" t="str">
        <f>IF(ISBLANK(Deltagere!B77),"",Deltagere!A77)</f>
        <v>h</v>
      </c>
      <c r="B94" s="48" t="str">
        <f>IF(ISBLANK(Deltagere!B77),"",Deltagere!B77)</f>
        <v>Carsten Mangor</v>
      </c>
      <c r="C94" s="48" t="str">
        <f>IF(ISBLANK(Deltagere!C77),"",Deltagere!C77)</f>
        <v>Humørholdet Døstrup</v>
      </c>
      <c r="D94" s="31">
        <v>34</v>
      </c>
      <c r="E94" s="31">
        <v>33</v>
      </c>
      <c r="F94" s="31">
        <v>31</v>
      </c>
      <c r="G94" s="31">
        <v>0</v>
      </c>
      <c r="H94" s="74">
        <f>IF(COUNT(D94:G94)&lt;4,"",SUM(D94:G94))</f>
        <v>98</v>
      </c>
      <c r="I94" s="74">
        <f>IF(COUNT(K94)=1,K94,IF(COUNT(L94)=1,L94,IF(COUNT(M94)=1,M94,N94)))</f>
        <v>60</v>
      </c>
      <c r="J94" s="80"/>
      <c r="K94" s="123">
        <f t="shared" si="4"/>
        <v>60</v>
      </c>
      <c r="L94" s="124">
        <f t="shared" si="5"/>
        <v>60</v>
      </c>
      <c r="M94" s="124" t="str">
        <f t="shared" si="6"/>
        <v/>
      </c>
      <c r="N94" s="125" t="str">
        <f t="shared" si="7"/>
        <v/>
      </c>
    </row>
    <row r="95" spans="1:14" ht="15.6" x14ac:dyDescent="0.3">
      <c r="A95" s="30" t="str">
        <f>IF(ISBLANK(Deltagere!B110),"",Deltagere!A110)</f>
        <v>h</v>
      </c>
      <c r="B95" s="48" t="str">
        <f>IF(ISBLANK(Deltagere!B110),"",Deltagere!B110)</f>
        <v>Jens Smed</v>
      </c>
      <c r="C95" s="48" t="str">
        <f>IF(ISBLANK(Deltagere!C110),"",Deltagere!C110)</f>
        <v>Nøresundby krolf</v>
      </c>
      <c r="D95" s="31">
        <v>35</v>
      </c>
      <c r="E95" s="31">
        <v>35</v>
      </c>
      <c r="F95" s="31">
        <v>28</v>
      </c>
      <c r="G95" s="31">
        <v>0</v>
      </c>
      <c r="H95" s="74">
        <f>IF(COUNT(D95:G95)&lt;4,"",SUM(D95:G95))</f>
        <v>98</v>
      </c>
      <c r="I95" s="71">
        <f>IF(COUNT(K95)=1,K95,IF(COUNT(L95)=1,L95,IF(COUNT(M95)=1,M95,N95)))</f>
        <v>60</v>
      </c>
      <c r="J95" s="80"/>
      <c r="K95" s="123">
        <f t="shared" si="4"/>
        <v>60</v>
      </c>
      <c r="L95" s="124">
        <f t="shared" si="5"/>
        <v>60</v>
      </c>
      <c r="M95" s="124" t="str">
        <f t="shared" si="6"/>
        <v/>
      </c>
      <c r="N95" s="125" t="str">
        <f t="shared" si="7"/>
        <v/>
      </c>
    </row>
    <row r="96" spans="1:14" ht="15.6" x14ac:dyDescent="0.3">
      <c r="A96" s="41" t="str">
        <f>IF(ISBLANK(Deltagere!B29),"",Deltagere!A29)</f>
        <v>h</v>
      </c>
      <c r="B96" s="49" t="str">
        <f>IF(ISBLANK(Deltagere!B29),"",Deltagere!B29)</f>
        <v>Per Rasmusen</v>
      </c>
      <c r="C96" s="49" t="str">
        <f>IF(ISBLANK(Deltagere!C29),"",Deltagere!C29)</f>
        <v>VAK Vridsted</v>
      </c>
      <c r="D96" s="42">
        <v>31</v>
      </c>
      <c r="E96" s="42">
        <v>31</v>
      </c>
      <c r="F96" s="42">
        <v>37</v>
      </c>
      <c r="G96" s="42">
        <v>0</v>
      </c>
      <c r="H96" s="75">
        <f>IF(COUNT(D96:G96)&lt;4,"",SUM(D96:G96))</f>
        <v>99</v>
      </c>
      <c r="I96" s="75">
        <f>IF(COUNT(K96)=1,K96,IF(COUNT(L96)=1,L96,IF(COUNT(M96)=1,M96,N96)))</f>
        <v>66</v>
      </c>
      <c r="J96" s="85"/>
      <c r="K96" s="123" t="str">
        <f t="shared" si="4"/>
        <v/>
      </c>
      <c r="L96" s="124">
        <f t="shared" si="5"/>
        <v>66</v>
      </c>
      <c r="M96" s="124" t="str">
        <f t="shared" si="6"/>
        <v/>
      </c>
      <c r="N96" s="125" t="str">
        <f t="shared" si="7"/>
        <v/>
      </c>
    </row>
    <row r="97" spans="1:14" ht="15.6" x14ac:dyDescent="0.3">
      <c r="A97" s="38" t="str">
        <f>IF(ISBLANK(Deltagere!B34),"",Deltagere!A34)</f>
        <v>h</v>
      </c>
      <c r="B97" s="39" t="str">
        <f>IF(ISBLANK(Deltagere!B34),"",Deltagere!B34)</f>
        <v>Laurits Jensen</v>
      </c>
      <c r="C97" s="39" t="str">
        <f>IF(ISBLANK(Deltagere!C34),"",Deltagere!C34)</f>
        <v>VAK Vridsted</v>
      </c>
      <c r="D97" s="40">
        <v>31</v>
      </c>
      <c r="E97" s="40">
        <v>33</v>
      </c>
      <c r="F97" s="40">
        <v>35</v>
      </c>
      <c r="G97" s="40">
        <v>0</v>
      </c>
      <c r="H97" s="73">
        <f>IF(COUNT(D97:G97)&lt;4,"",SUM(D97:G97))</f>
        <v>99</v>
      </c>
      <c r="I97" s="73">
        <f>IF(COUNT(K97)=1,K97,IF(COUNT(L97)=1,L97,IF(COUNT(M97)=1,M97,N97)))</f>
        <v>66</v>
      </c>
      <c r="J97" s="86"/>
      <c r="K97" s="123" t="str">
        <f t="shared" si="4"/>
        <v/>
      </c>
      <c r="L97" s="124">
        <f t="shared" si="5"/>
        <v>66</v>
      </c>
      <c r="M97" s="124" t="str">
        <f t="shared" si="6"/>
        <v/>
      </c>
      <c r="N97" s="125" t="str">
        <f t="shared" si="7"/>
        <v/>
      </c>
    </row>
    <row r="98" spans="1:14" ht="15.6" x14ac:dyDescent="0.3">
      <c r="A98" s="30" t="str">
        <f>IF(ISBLANK(Deltagere!B49),"",Deltagere!A49)</f>
        <v>h</v>
      </c>
      <c r="B98" s="48" t="str">
        <f>IF(ISBLANK(Deltagere!B49),"",Deltagere!B49)</f>
        <v>Anders Stadsgaard</v>
      </c>
      <c r="C98" s="48" t="str">
        <f>IF(ISBLANK(Deltagere!C49),"",Deltagere!C49)</f>
        <v>Randers senior</v>
      </c>
      <c r="D98" s="31">
        <v>33</v>
      </c>
      <c r="E98" s="31">
        <v>30</v>
      </c>
      <c r="F98" s="31">
        <v>36</v>
      </c>
      <c r="G98" s="31">
        <v>0</v>
      </c>
      <c r="H98" s="74">
        <f>IF(COUNT(D98:G98)&lt;4,"",SUM(D98:G98))</f>
        <v>99</v>
      </c>
      <c r="I98" s="74">
        <f>IF(COUNT(K98)=1,K98,IF(COUNT(L98)=1,L98,IF(COUNT(M98)=1,M98,N98)))</f>
        <v>66</v>
      </c>
      <c r="J98" s="80"/>
      <c r="K98" s="123" t="str">
        <f t="shared" si="4"/>
        <v/>
      </c>
      <c r="L98" s="124">
        <f t="shared" si="5"/>
        <v>66</v>
      </c>
      <c r="M98" s="124" t="str">
        <f t="shared" si="6"/>
        <v/>
      </c>
      <c r="N98" s="125" t="str">
        <f t="shared" si="7"/>
        <v/>
      </c>
    </row>
    <row r="99" spans="1:14" ht="15.6" x14ac:dyDescent="0.3">
      <c r="A99" s="30" t="str">
        <f>IF(ISBLANK(Deltagere!B75),"",Deltagere!A75)</f>
        <v>h</v>
      </c>
      <c r="B99" s="48" t="str">
        <f>IF(ISBLANK(Deltagere!B75),"",Deltagere!B75)</f>
        <v>Svend Åge Beck</v>
      </c>
      <c r="C99" s="48" t="str">
        <f>IF(ISBLANK(Deltagere!C75),"",Deltagere!C75)</f>
        <v>Møldrup krolf</v>
      </c>
      <c r="D99" s="31">
        <v>33</v>
      </c>
      <c r="E99" s="31">
        <v>31</v>
      </c>
      <c r="F99" s="31">
        <v>35</v>
      </c>
      <c r="G99" s="31">
        <v>0</v>
      </c>
      <c r="H99" s="74">
        <f>IF(COUNT(D99:G99)&lt;4,"",SUM(D99:G99))</f>
        <v>99</v>
      </c>
      <c r="I99" s="74">
        <f>IF(COUNT(K99)=1,K99,IF(COUNT(L99)=1,L99,IF(COUNT(M99)=1,M99,N99)))</f>
        <v>66</v>
      </c>
      <c r="J99" s="80"/>
      <c r="K99" s="123" t="str">
        <f t="shared" si="4"/>
        <v/>
      </c>
      <c r="L99" s="124">
        <f t="shared" si="5"/>
        <v>66</v>
      </c>
      <c r="M99" s="124" t="str">
        <f t="shared" si="6"/>
        <v/>
      </c>
      <c r="N99" s="125" t="str">
        <f t="shared" si="7"/>
        <v/>
      </c>
    </row>
    <row r="100" spans="1:14" ht="15.6" x14ac:dyDescent="0.3">
      <c r="A100" s="41" t="str">
        <f>IF(ISBLANK(Deltagere!B7),"",Deltagere!A7)</f>
        <v>h</v>
      </c>
      <c r="B100" s="49" t="str">
        <f>IF(ISBLANK(Deltagere!B7),"",Deltagere!B7)</f>
        <v>Poul Erik Christensen</v>
      </c>
      <c r="C100" s="49" t="str">
        <f>IF(ISBLANK(Deltagere!C7),"",Deltagere!C7)</f>
        <v>Møldrup krolf</v>
      </c>
      <c r="D100" s="42">
        <v>33</v>
      </c>
      <c r="E100" s="42">
        <v>34</v>
      </c>
      <c r="F100" s="42">
        <v>33</v>
      </c>
      <c r="G100" s="42">
        <v>0</v>
      </c>
      <c r="H100" s="75">
        <f>IF(COUNT(D100:G100)&lt;4,"",SUM(D100:G100))</f>
        <v>100</v>
      </c>
      <c r="I100" s="75">
        <f>IF(COUNT(K100)=1,K100,IF(COUNT(L100)=1,L100,IF(COUNT(M100)=1,M100,N100)))</f>
        <v>72</v>
      </c>
      <c r="J100" s="81"/>
      <c r="K100" s="123" t="str">
        <f t="shared" si="4"/>
        <v/>
      </c>
      <c r="L100" s="124">
        <f t="shared" si="5"/>
        <v>72</v>
      </c>
      <c r="M100" s="124" t="str">
        <f t="shared" si="6"/>
        <v/>
      </c>
      <c r="N100" s="125" t="str">
        <f t="shared" si="7"/>
        <v/>
      </c>
    </row>
    <row r="101" spans="1:14" ht="15.6" x14ac:dyDescent="0.3">
      <c r="A101" s="89" t="str">
        <f>IF(ISBLANK(Deltagere!B107),"",Deltagere!A107)</f>
        <v>h</v>
      </c>
      <c r="B101" s="230" t="str">
        <f>IF(ISBLANK(Deltagere!B107),"",Deltagere!B107)</f>
        <v>Ole Bundgård</v>
      </c>
      <c r="C101" s="231" t="str">
        <f>IF(ISBLANK(Deltagere!C107),"",Deltagere!C107)</f>
        <v>Møldrup krolf</v>
      </c>
      <c r="D101" s="40">
        <v>34</v>
      </c>
      <c r="E101" s="40">
        <v>34</v>
      </c>
      <c r="F101" s="40">
        <v>32</v>
      </c>
      <c r="G101" s="40">
        <v>0</v>
      </c>
      <c r="H101" s="73">
        <f>IF(COUNT(D101:G101)&lt;4,"",SUM(D101:G101))</f>
        <v>100</v>
      </c>
      <c r="I101" s="70">
        <f>IF(COUNT(K101)=1,K101,IF(COUNT(L101)=1,L101,IF(COUNT(M101)=1,M101,N101)))</f>
        <v>72</v>
      </c>
      <c r="J101" s="79"/>
      <c r="K101" s="123" t="str">
        <f t="shared" si="4"/>
        <v/>
      </c>
      <c r="L101" s="124">
        <f t="shared" si="5"/>
        <v>72</v>
      </c>
      <c r="M101" s="124" t="str">
        <f t="shared" si="6"/>
        <v/>
      </c>
      <c r="N101" s="125" t="str">
        <f t="shared" si="7"/>
        <v/>
      </c>
    </row>
    <row r="102" spans="1:14" ht="15.6" x14ac:dyDescent="0.3">
      <c r="A102" s="30" t="str">
        <f>IF(ISBLANK(Deltagere!B26),"",Deltagere!A26)</f>
        <v>h</v>
      </c>
      <c r="B102" s="48" t="str">
        <f>IF(ISBLANK(Deltagere!B26),"",Deltagere!B26)</f>
        <v>John Voldum</v>
      </c>
      <c r="C102" s="48" t="str">
        <f>IF(ISBLANK(Deltagere!C26),"",Deltagere!C26)</f>
        <v>LLI Skanderborg</v>
      </c>
      <c r="D102" s="31">
        <v>33</v>
      </c>
      <c r="E102" s="31">
        <v>34</v>
      </c>
      <c r="F102" s="31">
        <v>34</v>
      </c>
      <c r="G102" s="31">
        <v>0</v>
      </c>
      <c r="H102" s="74">
        <f>IF(COUNT(D102:G102)&lt;4,"",SUM(D102:G102))</f>
        <v>101</v>
      </c>
      <c r="I102" s="74">
        <f>IF(COUNT(K102)=1,K102,IF(COUNT(L102)=1,L102,IF(COUNT(M102)=1,M102,N102)))</f>
        <v>76</v>
      </c>
      <c r="J102" s="80"/>
      <c r="K102" s="123" t="str">
        <f t="shared" si="4"/>
        <v/>
      </c>
      <c r="L102" s="124">
        <f t="shared" si="5"/>
        <v>76</v>
      </c>
      <c r="M102" s="124" t="str">
        <f t="shared" si="6"/>
        <v/>
      </c>
      <c r="N102" s="125" t="str">
        <f t="shared" si="7"/>
        <v/>
      </c>
    </row>
    <row r="103" spans="1:14" ht="15.6" x14ac:dyDescent="0.3">
      <c r="A103" s="32" t="str">
        <f>IF(ISBLANK(Deltagere!B53),"",Deltagere!A53)</f>
        <v>h</v>
      </c>
      <c r="B103" s="48" t="str">
        <f>IF(ISBLANK(Deltagere!B53),"",Deltagere!B53)</f>
        <v>Villy Mogensen</v>
      </c>
      <c r="C103" s="48" t="str">
        <f>IF(ISBLANK(Deltagere!C53),"",Deltagere!C53)</f>
        <v>Møldrup krolf</v>
      </c>
      <c r="D103" s="33">
        <v>35</v>
      </c>
      <c r="E103" s="33">
        <v>29</v>
      </c>
      <c r="F103" s="33">
        <v>37</v>
      </c>
      <c r="G103" s="33">
        <v>0</v>
      </c>
      <c r="H103" s="74">
        <f>IF(COUNT(D103:G103)&lt;4,"",SUM(D103:G103))</f>
        <v>101</v>
      </c>
      <c r="I103" s="74">
        <f>IF(COUNT(K103)=1,K103,IF(COUNT(L103)=1,L103,IF(COUNT(M103)=1,M103,N103)))</f>
        <v>76</v>
      </c>
      <c r="J103" s="83"/>
      <c r="K103" s="123" t="str">
        <f t="shared" si="4"/>
        <v/>
      </c>
      <c r="L103" s="124">
        <f t="shared" si="5"/>
        <v>76</v>
      </c>
      <c r="M103" s="124" t="str">
        <f t="shared" si="6"/>
        <v/>
      </c>
      <c r="N103" s="125" t="str">
        <f t="shared" si="7"/>
        <v/>
      </c>
    </row>
    <row r="104" spans="1:14" ht="15.6" x14ac:dyDescent="0.3">
      <c r="A104" s="41" t="str">
        <f>IF(ISBLANK(Deltagere!B88),"",Deltagere!A88)</f>
        <v>h</v>
      </c>
      <c r="B104" s="49" t="str">
        <f>IF(ISBLANK(Deltagere!B88),"",Deltagere!B88)</f>
        <v>Frits Jensen</v>
      </c>
      <c r="C104" s="49" t="str">
        <f>IF(ISBLANK(Deltagere!C88),"",Deltagere!C88)</f>
        <v>Humørholdet Døstrup</v>
      </c>
      <c r="D104" s="42">
        <v>37</v>
      </c>
      <c r="E104" s="42">
        <v>32</v>
      </c>
      <c r="F104" s="42">
        <v>32</v>
      </c>
      <c r="G104" s="42">
        <v>0</v>
      </c>
      <c r="H104" s="75">
        <f>IF(COUNT(D104:G104)&lt;4,"",SUM(D104:G104))</f>
        <v>101</v>
      </c>
      <c r="I104" s="75">
        <f>IF(COUNT(K104)=1,K104,IF(COUNT(L104)=1,L104,IF(COUNT(M104)=1,M104,N104)))</f>
        <v>76</v>
      </c>
      <c r="J104" s="81"/>
      <c r="K104" s="123" t="str">
        <f t="shared" si="4"/>
        <v/>
      </c>
      <c r="L104" s="124">
        <f t="shared" si="5"/>
        <v>76</v>
      </c>
      <c r="M104" s="124" t="str">
        <f t="shared" si="6"/>
        <v/>
      </c>
      <c r="N104" s="125" t="str">
        <f t="shared" si="7"/>
        <v/>
      </c>
    </row>
    <row r="105" spans="1:14" ht="15.6" x14ac:dyDescent="0.3">
      <c r="A105" s="38" t="str">
        <f>IF(ISBLANK(Deltagere!B112),"",Deltagere!A112)</f>
        <v>h</v>
      </c>
      <c r="B105" s="39" t="str">
        <f>IF(ISBLANK(Deltagere!B112),"",Deltagere!B112)</f>
        <v>Lars Juncher</v>
      </c>
      <c r="C105" s="39" t="str">
        <f>IF(ISBLANK(Deltagere!C112),"",Deltagere!C112)</f>
        <v>Øster tørslev krolf</v>
      </c>
      <c r="D105" s="40">
        <v>35</v>
      </c>
      <c r="E105" s="40">
        <v>34</v>
      </c>
      <c r="F105" s="40">
        <v>32</v>
      </c>
      <c r="G105" s="40">
        <v>0</v>
      </c>
      <c r="H105" s="73">
        <f>IF(COUNT(D105:G105)&lt;4,"",SUM(D105:G105))</f>
        <v>101</v>
      </c>
      <c r="I105" s="70">
        <f>IF(COUNT(K105)=1,K105,IF(COUNT(L105)=1,L105,IF(COUNT(M105)=1,M105,N105)))</f>
        <v>76</v>
      </c>
      <c r="J105" s="79"/>
      <c r="K105" s="123" t="str">
        <f t="shared" si="4"/>
        <v/>
      </c>
      <c r="L105" s="124">
        <f t="shared" si="5"/>
        <v>76</v>
      </c>
      <c r="M105" s="124" t="str">
        <f t="shared" si="6"/>
        <v/>
      </c>
      <c r="N105" s="125" t="str">
        <f t="shared" si="7"/>
        <v/>
      </c>
    </row>
    <row r="106" spans="1:14" ht="15.6" x14ac:dyDescent="0.3">
      <c r="A106" s="30" t="str">
        <f>IF(ISBLANK(Deltagere!B64),"",Deltagere!A64)</f>
        <v>h</v>
      </c>
      <c r="B106" s="48" t="str">
        <f>IF(ISBLANK(Deltagere!B64),"",Deltagere!B64)</f>
        <v>Aage Albrektsen</v>
      </c>
      <c r="C106" s="48" t="str">
        <f>IF(ISBLANK(Deltagere!C64),"",Deltagere!C64)</f>
        <v>Humørholdet Døstrup</v>
      </c>
      <c r="D106" s="31">
        <v>36</v>
      </c>
      <c r="E106" s="31">
        <v>31</v>
      </c>
      <c r="F106" s="31">
        <v>35</v>
      </c>
      <c r="G106" s="31">
        <v>0</v>
      </c>
      <c r="H106" s="74">
        <f>IF(COUNT(D106:G106)&lt;4,"",SUM(D106:G106))</f>
        <v>102</v>
      </c>
      <c r="I106" s="74">
        <f>IF(COUNT(K106)=1,K106,IF(COUNT(L106)=1,L106,IF(COUNT(M106)=1,M106,N106)))</f>
        <v>80</v>
      </c>
      <c r="J106" s="80"/>
      <c r="K106" s="123" t="str">
        <f t="shared" si="4"/>
        <v/>
      </c>
      <c r="L106" s="124">
        <f t="shared" si="5"/>
        <v>80</v>
      </c>
      <c r="M106" s="124" t="str">
        <f t="shared" si="6"/>
        <v/>
      </c>
      <c r="N106" s="125" t="str">
        <f t="shared" si="7"/>
        <v/>
      </c>
    </row>
    <row r="107" spans="1:14" ht="15.6" x14ac:dyDescent="0.3">
      <c r="A107" s="30" t="str">
        <f>IF(ISBLANK(Deltagere!B20),"",Deltagere!A20)</f>
        <v>h</v>
      </c>
      <c r="B107" s="48" t="str">
        <f>IF(ISBLANK(Deltagere!B20),"",Deltagere!B20)</f>
        <v>Jørgen Jacobsen</v>
      </c>
      <c r="C107" s="48" t="str">
        <f>IF(ISBLANK(Deltagere!C20),"",Deltagere!C20)</f>
        <v>LLI Skanderborg</v>
      </c>
      <c r="D107" s="31">
        <v>29</v>
      </c>
      <c r="E107" s="31">
        <v>35</v>
      </c>
      <c r="F107" s="31">
        <v>39</v>
      </c>
      <c r="G107" s="31">
        <v>0</v>
      </c>
      <c r="H107" s="74">
        <f>IF(COUNT(D107:G107)&lt;4,"",SUM(D107:G107))</f>
        <v>103</v>
      </c>
      <c r="I107" s="74">
        <f>IF(COUNT(K107)=1,K107,IF(COUNT(L107)=1,L107,IF(COUNT(M107)=1,M107,N107)))</f>
        <v>84</v>
      </c>
      <c r="J107" s="80"/>
      <c r="K107" s="123" t="str">
        <f t="shared" si="4"/>
        <v/>
      </c>
      <c r="L107" s="124">
        <f t="shared" si="5"/>
        <v>84</v>
      </c>
      <c r="M107" s="124" t="str">
        <f t="shared" si="6"/>
        <v/>
      </c>
      <c r="N107" s="125" t="str">
        <f t="shared" si="7"/>
        <v/>
      </c>
    </row>
    <row r="108" spans="1:14" ht="15.6" x14ac:dyDescent="0.3">
      <c r="A108" s="45" t="str">
        <f>IF(ISBLANK(Deltagere!B59),"",Deltagere!A59)</f>
        <v>h</v>
      </c>
      <c r="B108" s="49" t="str">
        <f>IF(ISBLANK(Deltagere!B59),"",Deltagere!B59)</f>
        <v>Ove Jensen</v>
      </c>
      <c r="C108" s="49" t="str">
        <f>IF(ISBLANK(Deltagere!C59),"",Deltagere!C59)</f>
        <v>Humørholdet Døstrup</v>
      </c>
      <c r="D108" s="46">
        <v>33</v>
      </c>
      <c r="E108" s="46">
        <v>38</v>
      </c>
      <c r="F108" s="46">
        <v>32</v>
      </c>
      <c r="G108" s="46">
        <v>0</v>
      </c>
      <c r="H108" s="75">
        <f>IF(COUNT(D108:G108)&lt;4,"",SUM(D108:G108))</f>
        <v>103</v>
      </c>
      <c r="I108" s="75">
        <f>IF(COUNT(K108)=1,K108,IF(COUNT(L108)=1,L108,IF(COUNT(M108)=1,M108,N108)))</f>
        <v>84</v>
      </c>
      <c r="J108" s="84"/>
      <c r="K108" s="123" t="str">
        <f t="shared" si="4"/>
        <v/>
      </c>
      <c r="L108" s="124">
        <f t="shared" si="5"/>
        <v>84</v>
      </c>
      <c r="M108" s="124" t="str">
        <f t="shared" si="6"/>
        <v/>
      </c>
      <c r="N108" s="125" t="str">
        <f t="shared" si="7"/>
        <v/>
      </c>
    </row>
    <row r="109" spans="1:14" ht="15.6" x14ac:dyDescent="0.3">
      <c r="A109" s="38" t="str">
        <f>IF(ISBLANK(Deltagere!B72),"",Deltagere!A72)</f>
        <v>h</v>
      </c>
      <c r="B109" s="39" t="str">
        <f>IF(ISBLANK(Deltagere!B72),"",Deltagere!B72)</f>
        <v>Vagn Jørgensen</v>
      </c>
      <c r="C109" s="39" t="str">
        <f>IF(ISBLANK(Deltagere!C72),"",Deltagere!C72)</f>
        <v>Humørholdet Døstrup</v>
      </c>
      <c r="D109" s="40">
        <v>34</v>
      </c>
      <c r="E109" s="40">
        <v>33</v>
      </c>
      <c r="F109" s="40">
        <v>36</v>
      </c>
      <c r="G109" s="40">
        <v>0</v>
      </c>
      <c r="H109" s="73">
        <f>IF(COUNT(D109:G109)&lt;4,"",SUM(D109:G109))</f>
        <v>103</v>
      </c>
      <c r="I109" s="73">
        <f>IF(COUNT(K109)=1,K109,IF(COUNT(L109)=1,L109,IF(COUNT(M109)=1,M109,N109)))</f>
        <v>84</v>
      </c>
      <c r="J109" s="79"/>
      <c r="K109" s="123" t="str">
        <f t="shared" si="4"/>
        <v/>
      </c>
      <c r="L109" s="124">
        <f t="shared" si="5"/>
        <v>84</v>
      </c>
      <c r="M109" s="124" t="str">
        <f t="shared" si="6"/>
        <v/>
      </c>
      <c r="N109" s="125" t="str">
        <f t="shared" si="7"/>
        <v/>
      </c>
    </row>
    <row r="110" spans="1:14" ht="15.6" x14ac:dyDescent="0.3">
      <c r="A110" s="30" t="str">
        <f>IF(ISBLANK(Deltagere!B97),"",Deltagere!A97)</f>
        <v>h</v>
      </c>
      <c r="B110" s="48" t="str">
        <f>IF(ISBLANK(Deltagere!B97),"",Deltagere!B97)</f>
        <v>Erling Johansen</v>
      </c>
      <c r="C110" s="48" t="str">
        <f>IF(ISBLANK(Deltagere!C97),"",Deltagere!C97)</f>
        <v>Randers krolf</v>
      </c>
      <c r="D110" s="31">
        <v>36</v>
      </c>
      <c r="E110" s="31">
        <v>32</v>
      </c>
      <c r="F110" s="31">
        <v>35</v>
      </c>
      <c r="G110" s="31">
        <v>0</v>
      </c>
      <c r="H110" s="74">
        <f>IF(COUNT(D110:G110)&lt;4,"",SUM(D110:G110))</f>
        <v>103</v>
      </c>
      <c r="I110" s="74">
        <f>IF(COUNT(K110)=1,K110,IF(COUNT(L110)=1,L110,IF(COUNT(M110)=1,M110,N110)))</f>
        <v>84</v>
      </c>
      <c r="J110" s="80"/>
      <c r="K110" s="123" t="str">
        <f t="shared" si="4"/>
        <v/>
      </c>
      <c r="L110" s="124">
        <f t="shared" si="5"/>
        <v>84</v>
      </c>
      <c r="M110" s="124" t="str">
        <f t="shared" si="6"/>
        <v/>
      </c>
      <c r="N110" s="125" t="str">
        <f t="shared" si="7"/>
        <v/>
      </c>
    </row>
    <row r="111" spans="1:14" ht="15.6" x14ac:dyDescent="0.3">
      <c r="A111" s="30" t="str">
        <f>IF(ISBLANK(Deltagere!B102),"",Deltagere!A102)</f>
        <v>h</v>
      </c>
      <c r="B111" s="238" t="str">
        <f>IF(ISBLANK(Deltagere!B102),"",Deltagere!B102)</f>
        <v>Bent Nørgård</v>
      </c>
      <c r="C111" s="238" t="str">
        <f>IF(ISBLANK(Deltagere!C102),"",Deltagere!C102)</f>
        <v>Møldrup krolf</v>
      </c>
      <c r="D111" s="31">
        <v>32</v>
      </c>
      <c r="E111" s="31">
        <v>34</v>
      </c>
      <c r="F111" s="31">
        <v>37</v>
      </c>
      <c r="G111" s="31">
        <v>0</v>
      </c>
      <c r="H111" s="74">
        <f>IF(COUNT(D111:G111)&lt;4,"",SUM(D111:G111))</f>
        <v>103</v>
      </c>
      <c r="I111" s="74">
        <f>IF(COUNT(K111)=1,K111,IF(COUNT(L111)=1,L111,IF(COUNT(M111)=1,M111,N111)))</f>
        <v>84</v>
      </c>
      <c r="J111" s="80"/>
      <c r="K111" s="123" t="str">
        <f t="shared" si="4"/>
        <v/>
      </c>
      <c r="L111" s="124">
        <f t="shared" si="5"/>
        <v>84</v>
      </c>
      <c r="M111" s="124" t="str">
        <f t="shared" si="6"/>
        <v/>
      </c>
      <c r="N111" s="125" t="str">
        <f t="shared" si="7"/>
        <v/>
      </c>
    </row>
    <row r="112" spans="1:14" ht="15.6" x14ac:dyDescent="0.3">
      <c r="A112" s="41" t="str">
        <f>IF(ISBLANK(Deltagere!B108),"",Deltagere!A108)</f>
        <v>h</v>
      </c>
      <c r="B112" s="49" t="str">
        <f>IF(ISBLANK(Deltagere!B108),"",Deltagere!B108)</f>
        <v>Mogens Knudsen</v>
      </c>
      <c r="C112" s="49" t="str">
        <f>IF(ISBLANK(Deltagere!C108),"",Deltagere!C108)</f>
        <v>Øster tørslev krolf</v>
      </c>
      <c r="D112" s="42">
        <v>36</v>
      </c>
      <c r="E112" s="42">
        <v>34</v>
      </c>
      <c r="F112" s="42">
        <v>33</v>
      </c>
      <c r="G112" s="42">
        <v>0</v>
      </c>
      <c r="H112" s="75">
        <f>IF(COUNT(D112:G112)&lt;4,"",SUM(D112:G112))</f>
        <v>103</v>
      </c>
      <c r="I112" s="72">
        <f>IF(COUNT(K112)=1,K112,IF(COUNT(L112)=1,L112,IF(COUNT(M112)=1,M112,N112)))</f>
        <v>84</v>
      </c>
      <c r="J112" s="81"/>
      <c r="K112" s="123" t="str">
        <f t="shared" si="4"/>
        <v/>
      </c>
      <c r="L112" s="124">
        <f t="shared" si="5"/>
        <v>84</v>
      </c>
      <c r="M112" s="124" t="str">
        <f t="shared" si="6"/>
        <v/>
      </c>
      <c r="N112" s="125" t="str">
        <f t="shared" si="7"/>
        <v/>
      </c>
    </row>
    <row r="113" spans="1:14" ht="15.6" x14ac:dyDescent="0.3">
      <c r="A113" s="38" t="str">
        <f>IF(ISBLANK(Deltagere!B40),"",Deltagere!A40)</f>
        <v>h</v>
      </c>
      <c r="B113" s="39" t="str">
        <f>IF(ISBLANK(Deltagere!B40),"",Deltagere!B40)</f>
        <v>Bent Nielsen</v>
      </c>
      <c r="C113" s="39" t="str">
        <f>IF(ISBLANK(Deltagere!C40),"",Deltagere!C40)</f>
        <v>Møldrup krolf</v>
      </c>
      <c r="D113" s="40">
        <v>35</v>
      </c>
      <c r="E113" s="40">
        <v>35</v>
      </c>
      <c r="F113" s="40">
        <v>34</v>
      </c>
      <c r="G113" s="40">
        <v>0</v>
      </c>
      <c r="H113" s="73">
        <f>IF(COUNT(D113:G113)&lt;4,"",SUM(D113:G113))</f>
        <v>104</v>
      </c>
      <c r="I113" s="73">
        <f>IF(COUNT(K113)=1,K113,IF(COUNT(L113)=1,L113,IF(COUNT(M113)=1,M113,N113)))</f>
        <v>92</v>
      </c>
      <c r="J113" s="79"/>
      <c r="K113" s="123" t="str">
        <f t="shared" si="4"/>
        <v/>
      </c>
      <c r="L113" s="124">
        <f t="shared" si="5"/>
        <v>92</v>
      </c>
      <c r="M113" s="124" t="str">
        <f t="shared" si="6"/>
        <v/>
      </c>
      <c r="N113" s="125" t="str">
        <f t="shared" si="7"/>
        <v/>
      </c>
    </row>
    <row r="114" spans="1:14" ht="15.6" x14ac:dyDescent="0.3">
      <c r="A114" s="30" t="str">
        <f>IF(ISBLANK(Deltagere!B13),"",Deltagere!A13)</f>
        <v>h</v>
      </c>
      <c r="B114" s="48" t="str">
        <f>IF(ISBLANK(Deltagere!B13),"",Deltagere!B13)</f>
        <v>Erhard  Skjødt</v>
      </c>
      <c r="C114" s="48" t="str">
        <f>IF(ISBLANK(Deltagere!C13),"",Deltagere!C13)</f>
        <v>Øster tørslev krolf</v>
      </c>
      <c r="D114" s="31">
        <v>34</v>
      </c>
      <c r="E114" s="31">
        <v>34</v>
      </c>
      <c r="F114" s="31">
        <v>38</v>
      </c>
      <c r="G114" s="31">
        <v>0</v>
      </c>
      <c r="H114" s="74">
        <f>IF(COUNT(D114:G114)&lt;4,"",SUM(D114:G114))</f>
        <v>106</v>
      </c>
      <c r="I114" s="74">
        <f>IF(COUNT(K114)=1,K114,IF(COUNT(L114)=1,L114,IF(COUNT(M114)=1,M114,N114)))</f>
        <v>100</v>
      </c>
      <c r="J114" s="80"/>
      <c r="K114" s="123" t="str">
        <f t="shared" si="4"/>
        <v/>
      </c>
      <c r="L114" s="124">
        <f t="shared" si="5"/>
        <v>100</v>
      </c>
      <c r="M114" s="124">
        <f t="shared" si="6"/>
        <v>101</v>
      </c>
      <c r="N114" s="125" t="str">
        <f t="shared" si="7"/>
        <v/>
      </c>
    </row>
    <row r="115" spans="1:14" ht="15.6" x14ac:dyDescent="0.3">
      <c r="A115" s="30" t="str">
        <f>IF(ISBLANK(Deltagere!B84),"",Deltagere!A84)</f>
        <v>h</v>
      </c>
      <c r="B115" s="48" t="str">
        <f>IF(ISBLANK(Deltagere!B84),"",Deltagere!B84)</f>
        <v>Knud Kristiansen</v>
      </c>
      <c r="C115" s="48" t="str">
        <f>IF(ISBLANK(Deltagere!C84),"",Deltagere!C84)</f>
        <v>Humørholdet Døstrup</v>
      </c>
      <c r="D115" s="31">
        <v>35</v>
      </c>
      <c r="E115" s="31">
        <v>34</v>
      </c>
      <c r="F115" s="31">
        <v>37</v>
      </c>
      <c r="G115" s="31">
        <v>0</v>
      </c>
      <c r="H115" s="74">
        <f>IF(COUNT(D115:G115)&lt;4,"",SUM(D115:G115))</f>
        <v>106</v>
      </c>
      <c r="I115" s="74">
        <f>IF(COUNT(K115)=1,K115,IF(COUNT(L115)=1,L115,IF(COUNT(M115)=1,M115,N115)))</f>
        <v>100</v>
      </c>
      <c r="J115" s="80"/>
      <c r="K115" s="123" t="str">
        <f t="shared" si="4"/>
        <v/>
      </c>
      <c r="L115" s="124">
        <f t="shared" si="5"/>
        <v>100</v>
      </c>
      <c r="M115" s="124">
        <f t="shared" si="6"/>
        <v>101</v>
      </c>
      <c r="N115" s="125" t="str">
        <f t="shared" si="7"/>
        <v/>
      </c>
    </row>
    <row r="116" spans="1:14" ht="15.6" x14ac:dyDescent="0.3">
      <c r="A116" s="41" t="str">
        <f>IF(ISBLANK(Deltagere!B39),"",Deltagere!A39)</f>
        <v>h</v>
      </c>
      <c r="B116" s="49" t="str">
        <f>IF(ISBLANK(Deltagere!B39),"",Deltagere!B39)</f>
        <v>Børge Halkjær</v>
      </c>
      <c r="C116" s="49" t="str">
        <f>IF(ISBLANK(Deltagere!C39),"",Deltagere!C39)</f>
        <v>VAK Vridsted</v>
      </c>
      <c r="D116" s="42">
        <v>34</v>
      </c>
      <c r="E116" s="42">
        <v>33</v>
      </c>
      <c r="F116" s="42">
        <v>40</v>
      </c>
      <c r="G116" s="42">
        <v>0</v>
      </c>
      <c r="H116" s="75">
        <f>IF(COUNT(D116:G116)&lt;4,"",SUM(D116:G116))</f>
        <v>107</v>
      </c>
      <c r="I116" s="75">
        <f>IF(COUNT(K116)=1,K116,IF(COUNT(L116)=1,L116,IF(COUNT(M116)=1,M116,N116)))</f>
        <v>103</v>
      </c>
      <c r="J116" s="81"/>
      <c r="K116" s="123" t="str">
        <f t="shared" si="4"/>
        <v/>
      </c>
      <c r="L116" s="124">
        <f t="shared" si="5"/>
        <v>103</v>
      </c>
      <c r="M116" s="124">
        <f t="shared" si="6"/>
        <v>103</v>
      </c>
      <c r="N116" s="125" t="str">
        <f t="shared" si="7"/>
        <v/>
      </c>
    </row>
    <row r="117" spans="1:14" ht="15.6" x14ac:dyDescent="0.3">
      <c r="A117" s="38" t="str">
        <f>IF(ISBLANK(Deltagere!B28),"",Deltagere!A28)</f>
        <v>h</v>
      </c>
      <c r="B117" s="39" t="str">
        <f>IF(ISBLANK(Deltagere!B28),"",Deltagere!B28)</f>
        <v>Arne Hansen</v>
      </c>
      <c r="C117" s="39" t="str">
        <f>IF(ISBLANK(Deltagere!C28),"",Deltagere!C28)</f>
        <v>Karup krolf</v>
      </c>
      <c r="D117" s="40">
        <v>34</v>
      </c>
      <c r="E117" s="40">
        <v>38</v>
      </c>
      <c r="F117" s="40">
        <v>36</v>
      </c>
      <c r="G117" s="40">
        <v>0</v>
      </c>
      <c r="H117" s="73">
        <f>IF(COUNT(D117:G117)&lt;4,"",SUM(D117:G117))</f>
        <v>108</v>
      </c>
      <c r="I117" s="73">
        <f>IF(COUNT(K117)=1,K117,IF(COUNT(L117)=1,L117,IF(COUNT(M117)=1,M117,N117)))</f>
        <v>106</v>
      </c>
      <c r="J117" s="79"/>
      <c r="K117" s="123" t="str">
        <f t="shared" si="4"/>
        <v/>
      </c>
      <c r="L117" s="124">
        <f t="shared" si="5"/>
        <v>106</v>
      </c>
      <c r="M117" s="124">
        <f t="shared" si="6"/>
        <v>106</v>
      </c>
      <c r="N117" s="125" t="str">
        <f t="shared" si="7"/>
        <v/>
      </c>
    </row>
    <row r="118" spans="1:14" ht="15.6" x14ac:dyDescent="0.3">
      <c r="A118" s="30" t="str">
        <f>IF(ISBLANK(Deltagere!B95),"",Deltagere!A95)</f>
        <v>h</v>
      </c>
      <c r="B118" s="48" t="str">
        <f>IF(ISBLANK(Deltagere!B95),"",Deltagere!B95)</f>
        <v>Alex Jonassen</v>
      </c>
      <c r="C118" s="48" t="str">
        <f>IF(ISBLANK(Deltagere!C95),"",Deltagere!C95)</f>
        <v>Møldrup krolf</v>
      </c>
      <c r="D118" s="31">
        <v>35</v>
      </c>
      <c r="E118" s="31">
        <v>37</v>
      </c>
      <c r="F118" s="31">
        <v>37</v>
      </c>
      <c r="G118" s="31">
        <v>0</v>
      </c>
      <c r="H118" s="74">
        <f>IF(COUNT(D118:G118)&lt;4,"",SUM(D118:G118))</f>
        <v>109</v>
      </c>
      <c r="I118" s="74">
        <f>IF(COUNT(K118)=1,K118,IF(COUNT(L118)=1,L118,IF(COUNT(M118)=1,M118,N118)))</f>
        <v>107</v>
      </c>
      <c r="J118" s="80"/>
      <c r="K118" s="123" t="str">
        <f t="shared" si="4"/>
        <v/>
      </c>
      <c r="L118" s="124">
        <f t="shared" si="5"/>
        <v>107</v>
      </c>
      <c r="M118" s="124">
        <f t="shared" si="6"/>
        <v>107</v>
      </c>
      <c r="N118" s="125" t="str">
        <f t="shared" si="7"/>
        <v/>
      </c>
    </row>
    <row r="119" spans="1:14" ht="15.6" x14ac:dyDescent="0.3">
      <c r="A119" s="30" t="str">
        <f>IF(ISBLANK(Deltagere!B67),"",Deltagere!A67)</f>
        <v>h</v>
      </c>
      <c r="B119" s="48" t="str">
        <f>IF(ISBLANK(Deltagere!B67),"",Deltagere!B67)</f>
        <v>Ingo Bundgård</v>
      </c>
      <c r="C119" s="48" t="str">
        <f>IF(ISBLANK(Deltagere!C67),"",Deltagere!C67)</f>
        <v>Møldrup krolf</v>
      </c>
      <c r="D119" s="31">
        <v>44</v>
      </c>
      <c r="E119" s="31">
        <v>34</v>
      </c>
      <c r="F119" s="31">
        <v>34</v>
      </c>
      <c r="G119" s="31">
        <v>0</v>
      </c>
      <c r="H119" s="74">
        <f>IF(COUNT(D119:G119)&lt;4,"",SUM(D119:G119))</f>
        <v>112</v>
      </c>
      <c r="I119" s="74">
        <f>IF(COUNT(K119)=1,K119,IF(COUNT(L119)=1,L119,IF(COUNT(M119)=1,M119,N119)))</f>
        <v>109</v>
      </c>
      <c r="J119" s="80"/>
      <c r="K119" s="123" t="str">
        <f t="shared" si="4"/>
        <v/>
      </c>
      <c r="L119" s="124">
        <f t="shared" si="5"/>
        <v>109</v>
      </c>
      <c r="M119" s="124">
        <f t="shared" si="6"/>
        <v>109</v>
      </c>
      <c r="N119" s="125" t="str">
        <f t="shared" si="7"/>
        <v/>
      </c>
    </row>
    <row r="120" spans="1:14" ht="15.6" x14ac:dyDescent="0.3">
      <c r="A120" s="41" t="str">
        <f>IF(ISBLANK(Deltagere!B111),"",Deltagere!A111)</f>
        <v>h</v>
      </c>
      <c r="B120" s="49" t="str">
        <f>IF(ISBLANK(Deltagere!B111),"",Deltagere!B111)</f>
        <v>Thorvald Dalsgård</v>
      </c>
      <c r="C120" s="49" t="str">
        <f>IF(ISBLANK(Deltagere!C111),"",Deltagere!C111)</f>
        <v>Møldrup krolf</v>
      </c>
      <c r="D120" s="42">
        <v>99</v>
      </c>
      <c r="E120" s="42">
        <v>99</v>
      </c>
      <c r="F120" s="42">
        <v>99</v>
      </c>
      <c r="G120" s="42">
        <v>0</v>
      </c>
      <c r="H120" s="75">
        <f>IF(COUNT(D120:G120)&lt;4,"",SUM(D120:G120))</f>
        <v>297</v>
      </c>
      <c r="I120" s="72">
        <f>IF(COUNT(K120)=1,K120,IF(COUNT(L120)=1,L120,IF(COUNT(M120)=1,M120,N120)))</f>
        <v>115</v>
      </c>
      <c r="J120" s="81"/>
      <c r="K120" s="123" t="str">
        <f t="shared" si="4"/>
        <v/>
      </c>
      <c r="L120" s="124" t="str">
        <f t="shared" si="5"/>
        <v/>
      </c>
      <c r="M120" s="124">
        <f t="shared" si="6"/>
        <v>115</v>
      </c>
      <c r="N120" s="125" t="str">
        <f t="shared" si="7"/>
        <v/>
      </c>
    </row>
    <row r="121" spans="1:14" ht="15.6" x14ac:dyDescent="0.3">
      <c r="A121" s="38">
        <f>IF(ISBLANK(Deltagere!B122),"",Deltagere!A122)</f>
        <v>117</v>
      </c>
      <c r="B121" s="39" t="str">
        <f>IF(ISBLANK(Deltagere!B122),"",Deltagere!B122)</f>
        <v>117</v>
      </c>
      <c r="C121" s="39" t="str">
        <f>IF(ISBLANK(Deltagere!C122),"",Deltagere!C122)</f>
        <v/>
      </c>
      <c r="D121" s="40"/>
      <c r="E121" s="40"/>
      <c r="F121" s="40"/>
      <c r="G121" s="40">
        <v>0</v>
      </c>
      <c r="H121" s="73" t="str">
        <f t="shared" ref="H70:H133" si="8">IF(COUNT(D121:G121)&lt;4,"",SUM(D121:G121))</f>
        <v/>
      </c>
      <c r="I121" s="70" t="str">
        <f t="shared" ref="I70:I133" si="9">IF(COUNT(K121)=1,K121,IF(COUNT(L121)=1,L121,IF(COUNT(M121)=1,M121,N121)))</f>
        <v/>
      </c>
      <c r="J121" s="79"/>
      <c r="K121" s="123" t="str">
        <f t="shared" si="4"/>
        <v/>
      </c>
      <c r="L121" s="124" t="str">
        <f t="shared" si="5"/>
        <v/>
      </c>
      <c r="M121" s="124" t="str">
        <f t="shared" si="6"/>
        <v/>
      </c>
      <c r="N121" s="125" t="str">
        <f t="shared" si="7"/>
        <v/>
      </c>
    </row>
    <row r="122" spans="1:14" ht="15.6" x14ac:dyDescent="0.3">
      <c r="A122" s="30">
        <f>IF(ISBLANK(Deltagere!B123),"",Deltagere!A123)</f>
        <v>118</v>
      </c>
      <c r="B122" s="48" t="str">
        <f>IF(ISBLANK(Deltagere!B123),"",Deltagere!B123)</f>
        <v>118</v>
      </c>
      <c r="C122" s="48" t="str">
        <f>IF(ISBLANK(Deltagere!C123),"",Deltagere!C123)</f>
        <v/>
      </c>
      <c r="D122" s="31"/>
      <c r="E122" s="31"/>
      <c r="F122" s="31"/>
      <c r="G122" s="31">
        <v>0</v>
      </c>
      <c r="H122" s="74" t="str">
        <f t="shared" si="8"/>
        <v/>
      </c>
      <c r="I122" s="71" t="str">
        <f t="shared" si="9"/>
        <v/>
      </c>
      <c r="J122" s="80"/>
      <c r="K122" s="123" t="str">
        <f t="shared" si="4"/>
        <v/>
      </c>
      <c r="L122" s="124" t="str">
        <f t="shared" si="5"/>
        <v/>
      </c>
      <c r="M122" s="124" t="str">
        <f t="shared" si="6"/>
        <v/>
      </c>
      <c r="N122" s="125" t="str">
        <f t="shared" si="7"/>
        <v/>
      </c>
    </row>
    <row r="123" spans="1:14" ht="15.6" x14ac:dyDescent="0.3">
      <c r="A123" s="30">
        <f>IF(ISBLANK(Deltagere!B124),"",Deltagere!A124)</f>
        <v>119</v>
      </c>
      <c r="B123" s="48" t="str">
        <f>IF(ISBLANK(Deltagere!B124),"",Deltagere!B124)</f>
        <v>119</v>
      </c>
      <c r="C123" s="48" t="str">
        <f>IF(ISBLANK(Deltagere!C124),"",Deltagere!C124)</f>
        <v/>
      </c>
      <c r="D123" s="31"/>
      <c r="E123" s="31"/>
      <c r="F123" s="31"/>
      <c r="G123" s="31">
        <v>0</v>
      </c>
      <c r="H123" s="74" t="str">
        <f t="shared" si="8"/>
        <v/>
      </c>
      <c r="I123" s="71" t="str">
        <f t="shared" si="9"/>
        <v/>
      </c>
      <c r="J123" s="80"/>
      <c r="K123" s="123" t="str">
        <f t="shared" si="4"/>
        <v/>
      </c>
      <c r="L123" s="124" t="str">
        <f t="shared" si="5"/>
        <v/>
      </c>
      <c r="M123" s="124" t="str">
        <f t="shared" si="6"/>
        <v/>
      </c>
      <c r="N123" s="125" t="str">
        <f t="shared" si="7"/>
        <v/>
      </c>
    </row>
    <row r="124" spans="1:14" ht="15.6" x14ac:dyDescent="0.3">
      <c r="A124" s="47">
        <f>IF(ISBLANK(Deltagere!B125),"",Deltagere!A125)</f>
        <v>120</v>
      </c>
      <c r="B124" s="49" t="str">
        <f>IF(ISBLANK(Deltagere!B125),"",Deltagere!B125)</f>
        <v>120</v>
      </c>
      <c r="C124" s="49" t="str">
        <f>IF(ISBLANK(Deltagere!C125),"",Deltagere!C125)</f>
        <v/>
      </c>
      <c r="D124" s="42"/>
      <c r="E124" s="42"/>
      <c r="F124" s="42"/>
      <c r="G124" s="42">
        <v>0</v>
      </c>
      <c r="H124" s="75" t="str">
        <f t="shared" si="8"/>
        <v/>
      </c>
      <c r="I124" s="72" t="str">
        <f t="shared" si="9"/>
        <v/>
      </c>
      <c r="J124" s="81"/>
      <c r="K124" s="123" t="str">
        <f t="shared" si="4"/>
        <v/>
      </c>
      <c r="L124" s="124" t="str">
        <f t="shared" si="5"/>
        <v/>
      </c>
      <c r="M124" s="124" t="str">
        <f t="shared" si="6"/>
        <v/>
      </c>
      <c r="N124" s="125" t="str">
        <f t="shared" si="7"/>
        <v/>
      </c>
    </row>
    <row r="125" spans="1:14" ht="15.6" x14ac:dyDescent="0.3">
      <c r="A125" s="38">
        <f>IF(ISBLANK(Deltagere!B126),"",Deltagere!A126)</f>
        <v>121</v>
      </c>
      <c r="B125" s="39" t="str">
        <f>IF(ISBLANK(Deltagere!B126),"",Deltagere!B126)</f>
        <v>121</v>
      </c>
      <c r="C125" s="39" t="str">
        <f>IF(ISBLANK(Deltagere!C126),"",Deltagere!C126)</f>
        <v/>
      </c>
      <c r="D125" s="40"/>
      <c r="E125" s="40"/>
      <c r="F125" s="40"/>
      <c r="G125" s="40">
        <v>0</v>
      </c>
      <c r="H125" s="73" t="str">
        <f t="shared" si="8"/>
        <v/>
      </c>
      <c r="I125" s="70" t="str">
        <f t="shared" si="9"/>
        <v/>
      </c>
      <c r="J125" s="79"/>
      <c r="K125" s="123" t="str">
        <f t="shared" si="4"/>
        <v/>
      </c>
      <c r="L125" s="124" t="str">
        <f t="shared" si="5"/>
        <v/>
      </c>
      <c r="M125" s="124" t="str">
        <f t="shared" si="6"/>
        <v/>
      </c>
      <c r="N125" s="125" t="str">
        <f t="shared" si="7"/>
        <v/>
      </c>
    </row>
    <row r="126" spans="1:14" ht="15.6" x14ac:dyDescent="0.3">
      <c r="A126" s="30">
        <f>IF(ISBLANK(Deltagere!B127),"",Deltagere!A127)</f>
        <v>122</v>
      </c>
      <c r="B126" s="48" t="str">
        <f>IF(ISBLANK(Deltagere!B127),"",Deltagere!B127)</f>
        <v>122</v>
      </c>
      <c r="C126" s="48" t="str">
        <f>IF(ISBLANK(Deltagere!C127),"",Deltagere!C127)</f>
        <v/>
      </c>
      <c r="D126" s="31"/>
      <c r="E126" s="31"/>
      <c r="F126" s="31"/>
      <c r="G126" s="31">
        <v>0</v>
      </c>
      <c r="H126" s="74" t="str">
        <f t="shared" si="8"/>
        <v/>
      </c>
      <c r="I126" s="71" t="str">
        <f t="shared" si="9"/>
        <v/>
      </c>
      <c r="J126" s="80"/>
      <c r="K126" s="123" t="str">
        <f t="shared" si="4"/>
        <v/>
      </c>
      <c r="L126" s="124" t="str">
        <f t="shared" si="5"/>
        <v/>
      </c>
      <c r="M126" s="124" t="str">
        <f t="shared" si="6"/>
        <v/>
      </c>
      <c r="N126" s="125" t="str">
        <f t="shared" si="7"/>
        <v/>
      </c>
    </row>
    <row r="127" spans="1:14" ht="15.6" x14ac:dyDescent="0.3">
      <c r="A127" s="30">
        <f>IF(ISBLANK(Deltagere!B128),"",Deltagere!A128)</f>
        <v>123</v>
      </c>
      <c r="B127" s="48" t="str">
        <f>IF(ISBLANK(Deltagere!B128),"",Deltagere!B128)</f>
        <v>123</v>
      </c>
      <c r="C127" s="48" t="str">
        <f>IF(ISBLANK(Deltagere!C128),"",Deltagere!C128)</f>
        <v/>
      </c>
      <c r="D127" s="31"/>
      <c r="E127" s="31"/>
      <c r="F127" s="31"/>
      <c r="G127" s="31">
        <v>0</v>
      </c>
      <c r="H127" s="74" t="str">
        <f t="shared" si="8"/>
        <v/>
      </c>
      <c r="I127" s="71" t="str">
        <f t="shared" si="9"/>
        <v/>
      </c>
      <c r="J127" s="80"/>
      <c r="K127" s="123" t="str">
        <f t="shared" si="4"/>
        <v/>
      </c>
      <c r="L127" s="124" t="str">
        <f t="shared" si="5"/>
        <v/>
      </c>
      <c r="M127" s="124" t="str">
        <f t="shared" si="6"/>
        <v/>
      </c>
      <c r="N127" s="125" t="str">
        <f t="shared" si="7"/>
        <v/>
      </c>
    </row>
    <row r="128" spans="1:14" ht="15.6" x14ac:dyDescent="0.3">
      <c r="A128" s="41">
        <f>IF(ISBLANK(Deltagere!B129),"",Deltagere!A129)</f>
        <v>124</v>
      </c>
      <c r="B128" s="49" t="str">
        <f>IF(ISBLANK(Deltagere!B129),"",Deltagere!B129)</f>
        <v>124</v>
      </c>
      <c r="C128" s="49" t="str">
        <f>IF(ISBLANK(Deltagere!C129),"",Deltagere!C129)</f>
        <v/>
      </c>
      <c r="D128" s="42"/>
      <c r="E128" s="42"/>
      <c r="F128" s="42"/>
      <c r="G128" s="42">
        <v>0</v>
      </c>
      <c r="H128" s="75" t="str">
        <f t="shared" si="8"/>
        <v/>
      </c>
      <c r="I128" s="72" t="str">
        <f t="shared" si="9"/>
        <v/>
      </c>
      <c r="J128" s="81"/>
      <c r="K128" s="123" t="str">
        <f t="shared" si="4"/>
        <v/>
      </c>
      <c r="L128" s="124" t="str">
        <f t="shared" si="5"/>
        <v/>
      </c>
      <c r="M128" s="124" t="str">
        <f t="shared" si="6"/>
        <v/>
      </c>
      <c r="N128" s="125" t="str">
        <f t="shared" si="7"/>
        <v/>
      </c>
    </row>
    <row r="129" spans="1:14" ht="15.6" x14ac:dyDescent="0.3">
      <c r="A129" s="38">
        <f>IF(ISBLANK(Deltagere!B130),"",Deltagere!A130)</f>
        <v>125</v>
      </c>
      <c r="B129" s="39" t="str">
        <f>IF(ISBLANK(Deltagere!B130),"",Deltagere!B130)</f>
        <v>125</v>
      </c>
      <c r="C129" s="39" t="str">
        <f>IF(ISBLANK(Deltagere!C130),"",Deltagere!C130)</f>
        <v/>
      </c>
      <c r="D129" s="40"/>
      <c r="E129" s="40"/>
      <c r="F129" s="40"/>
      <c r="G129" s="40">
        <v>0</v>
      </c>
      <c r="H129" s="73" t="str">
        <f t="shared" si="8"/>
        <v/>
      </c>
      <c r="I129" s="70" t="str">
        <f t="shared" si="9"/>
        <v/>
      </c>
      <c r="J129" s="79"/>
      <c r="K129" s="123" t="str">
        <f t="shared" si="4"/>
        <v/>
      </c>
      <c r="L129" s="124" t="str">
        <f t="shared" si="5"/>
        <v/>
      </c>
      <c r="M129" s="124" t="str">
        <f t="shared" si="6"/>
        <v/>
      </c>
      <c r="N129" s="125" t="str">
        <f t="shared" si="7"/>
        <v/>
      </c>
    </row>
    <row r="130" spans="1:14" ht="15.6" x14ac:dyDescent="0.3">
      <c r="A130" s="30">
        <f>IF(ISBLANK(Deltagere!B131),"",Deltagere!A131)</f>
        <v>126</v>
      </c>
      <c r="B130" s="48" t="str">
        <f>IF(ISBLANK(Deltagere!B131),"",Deltagere!B131)</f>
        <v>126</v>
      </c>
      <c r="C130" s="48" t="str">
        <f>IF(ISBLANK(Deltagere!C131),"",Deltagere!C131)</f>
        <v/>
      </c>
      <c r="D130" s="31"/>
      <c r="E130" s="31"/>
      <c r="F130" s="31"/>
      <c r="G130" s="31">
        <v>0</v>
      </c>
      <c r="H130" s="74" t="str">
        <f t="shared" si="8"/>
        <v/>
      </c>
      <c r="I130" s="71" t="str">
        <f t="shared" si="9"/>
        <v/>
      </c>
      <c r="J130" s="80"/>
      <c r="K130" s="123" t="str">
        <f t="shared" si="4"/>
        <v/>
      </c>
      <c r="L130" s="124" t="str">
        <f t="shared" si="5"/>
        <v/>
      </c>
      <c r="M130" s="124" t="str">
        <f t="shared" si="6"/>
        <v/>
      </c>
      <c r="N130" s="125" t="str">
        <f t="shared" si="7"/>
        <v/>
      </c>
    </row>
    <row r="131" spans="1:14" ht="15.6" x14ac:dyDescent="0.3">
      <c r="A131" s="30">
        <f>IF(ISBLANK(Deltagere!B132),"",Deltagere!A132)</f>
        <v>127</v>
      </c>
      <c r="B131" s="48" t="str">
        <f>IF(ISBLANK(Deltagere!B132),"",Deltagere!B132)</f>
        <v>127</v>
      </c>
      <c r="C131" s="48" t="str">
        <f>IF(ISBLANK(Deltagere!C132),"",Deltagere!C132)</f>
        <v/>
      </c>
      <c r="D131" s="31"/>
      <c r="E131" s="31"/>
      <c r="F131" s="31"/>
      <c r="G131" s="31">
        <v>0</v>
      </c>
      <c r="H131" s="74" t="str">
        <f t="shared" si="8"/>
        <v/>
      </c>
      <c r="I131" s="71" t="str">
        <f t="shared" si="9"/>
        <v/>
      </c>
      <c r="J131" s="80"/>
      <c r="K131" s="123" t="str">
        <f t="shared" si="4"/>
        <v/>
      </c>
      <c r="L131" s="124" t="str">
        <f t="shared" si="5"/>
        <v/>
      </c>
      <c r="M131" s="124" t="str">
        <f t="shared" si="6"/>
        <v/>
      </c>
      <c r="N131" s="125" t="str">
        <f t="shared" si="7"/>
        <v/>
      </c>
    </row>
    <row r="132" spans="1:14" ht="15.6" x14ac:dyDescent="0.3">
      <c r="A132" s="41">
        <f>IF(ISBLANK(Deltagere!B133),"",Deltagere!A133)</f>
        <v>128</v>
      </c>
      <c r="B132" s="49" t="str">
        <f>IF(ISBLANK(Deltagere!B133),"",Deltagere!B133)</f>
        <v>128</v>
      </c>
      <c r="C132" s="49" t="str">
        <f>IF(ISBLANK(Deltagere!C133),"",Deltagere!C133)</f>
        <v/>
      </c>
      <c r="D132" s="42"/>
      <c r="E132" s="42"/>
      <c r="F132" s="42"/>
      <c r="G132" s="42">
        <v>0</v>
      </c>
      <c r="H132" s="75" t="str">
        <f t="shared" si="8"/>
        <v/>
      </c>
      <c r="I132" s="72" t="str">
        <f t="shared" si="9"/>
        <v/>
      </c>
      <c r="J132" s="81"/>
      <c r="K132" s="123" t="str">
        <f t="shared" si="4"/>
        <v/>
      </c>
      <c r="L132" s="124" t="str">
        <f t="shared" si="5"/>
        <v/>
      </c>
      <c r="M132" s="124" t="str">
        <f t="shared" si="6"/>
        <v/>
      </c>
      <c r="N132" s="125" t="str">
        <f t="shared" si="7"/>
        <v/>
      </c>
    </row>
    <row r="133" spans="1:14" ht="15.6" x14ac:dyDescent="0.3">
      <c r="A133" s="38">
        <f>IF(ISBLANK(Deltagere!B134),"",Deltagere!A134)</f>
        <v>129</v>
      </c>
      <c r="B133" s="39" t="str">
        <f>IF(ISBLANK(Deltagere!B134),"",Deltagere!B134)</f>
        <v>129</v>
      </c>
      <c r="C133" s="39" t="str">
        <f>IF(ISBLANK(Deltagere!C134),"",Deltagere!C134)</f>
        <v/>
      </c>
      <c r="D133" s="40"/>
      <c r="E133" s="40"/>
      <c r="F133" s="40"/>
      <c r="G133" s="40">
        <v>0</v>
      </c>
      <c r="H133" s="73" t="str">
        <f t="shared" si="8"/>
        <v/>
      </c>
      <c r="I133" s="70" t="str">
        <f t="shared" si="9"/>
        <v/>
      </c>
      <c r="J133" s="79"/>
      <c r="K133" s="123" t="str">
        <f t="shared" si="4"/>
        <v/>
      </c>
      <c r="L133" s="124" t="str">
        <f t="shared" si="5"/>
        <v/>
      </c>
      <c r="M133" s="124" t="str">
        <f t="shared" si="6"/>
        <v/>
      </c>
      <c r="N133" s="125" t="str">
        <f t="shared" si="7"/>
        <v/>
      </c>
    </row>
    <row r="134" spans="1:14" ht="15.6" x14ac:dyDescent="0.3">
      <c r="A134" s="30">
        <f>IF(ISBLANK(Deltagere!B135),"",Deltagere!A135)</f>
        <v>130</v>
      </c>
      <c r="B134" s="48" t="str">
        <f>IF(ISBLANK(Deltagere!B135),"",Deltagere!B135)</f>
        <v>130</v>
      </c>
      <c r="C134" s="48" t="str">
        <f>IF(ISBLANK(Deltagere!C135),"",Deltagere!C135)</f>
        <v/>
      </c>
      <c r="D134" s="31"/>
      <c r="E134" s="31"/>
      <c r="F134" s="31"/>
      <c r="G134" s="31">
        <v>0</v>
      </c>
      <c r="H134" s="74" t="str">
        <f t="shared" ref="H134:H197" si="10">IF(COUNT(D134:G134)&lt;4,"",SUM(D134:G134))</f>
        <v/>
      </c>
      <c r="I134" s="71" t="str">
        <f t="shared" ref="I134:I197" si="11">IF(COUNT(K134)=1,K134,IF(COUNT(L134)=1,L134,IF(COUNT(M134)=1,M134,N134)))</f>
        <v/>
      </c>
      <c r="J134" s="80"/>
      <c r="K134" s="123" t="str">
        <f t="shared" ref="K134:K197" si="12">IFERROR(IF(COUNT(D134:G134)&lt;0,"",IF(SMALL($H$4:$H$196,1)=$H134,1,IF(SMALL($H$4:$H$196,2)=$H134,2,IF(SMALL($H$4:$H$196,3)=$H134,3,IF(SMALL($H$4:$H$196,4)=$H134,4,IF(SMALL($H$4:$H$196,5)=$H134,5,IF(SMALL($H$4:$H$196,6)=$H134,6,IF(SMALL($H$4:$H$196,7)=$H134,7,IF(SMALL($H$4:$H$196,8)=$H134,8,IF(SMALL($H$4:$H$196,9)=$H134,9,IF(SMALL($H$4:$H$196,10)=$H134,10,IF(SMALL($H$4:$H$196,11)=$H134,11,IF(SMALL($H$4:$H$196,12)=$H134,12,IF(SMALL($H$4:$H$196,13)=$H134,13,IF(SMALL($H$4:$H$196,14)=$H134,14,IF(SMALL($H$4:$H$196,15)=$H134,15,IF(SMALL($H$4:$H$196,16)=$H134,16,IF(SMALL($H$4:$H$196,17)=$H134,17,IF(SMALL($H$4:$H$196,18)=$H134,18,IF(SMALL($H$4:$H$196,19)=$H134,19,IF(SMALL($H$4:$H$196,20)=$H134,20,IF(SMALL($H$4:$H$196,21)=$H134,21,IF(SMALL($H$4:$H$196,22)=$H134,22,IF(SMALL($H$4:$H$196,23)=$H134,23,IF(SMALL($H$4:$H$196,24)=$H134,24,IF(SMALL($H$4:$H$196,25)=$H134,25,IF(SMALL($H$4:$H$196,26)=$H134,26,IF(SMALL($H$4:$H$196,27)=$H134,27,IF(SMALL($H$4:$H$196,28)=$H134,28,IF(SMALL($H$4:$H$196,29)=$H134,29,IF(SMALL($H$4:$H$196,30)=$H134,30,IF(SMALL($H$4:$H$196,31)=$H134,31,IF(SMALL($H$4:$H$196,32)=$H134,32,IF(SMALL($H$4:$H$196,33)=$H134,33,IF(SMALL($H$4:$H$196,34)=$H134,34,IF(SMALL($H$4:$H$196,35)=$H134,35,IF(SMALL($H$4:$H$196,36)=$H134,36,IF(SMALL($H$4:$H$196,37)=$H134,37,IF(SMALL($H$4:$H$196,38)=$H134,38,IF(SMALL($H$4:$H$196,39)=$H134,39,IF(SMALL($H$4:$H$196,40)=$H134,40,IF(SMALL($H$4:$H$196,41)=$H134,41,IF(SMALL($H$4:$H$196,42)=$H134,42,IF(SMALL($H$4:$H$196,43)=$H134,43,IF(SMALL($H$4:$H$196,44)=$H134,44,IF(SMALL($H$4:$H$196,45)=$H134,45,IF(SMALL($H$4:$H$196,46)=$H134,46,IF(SMALL($H$4:$H$196,47)=$H134,47,IF(SMALL($H$4:$H$196,48)=$H134,48,IF(SMALL($H$4:$H$196,49)=$H134,49,IF(SMALL($H$4:$H$196,50)=$H134,50,IF(SMALL($H$4:$H$196,51)=$H134,51,IF(SMALL($H$4:$H$196,52)=$H134,52,IF(SMALL($H$4:$H$196,53)=$H134,53,IF(SMALL($H$4:$H$196,54)=$H134,54,IF(SMALL($H$4:$H$196,55)=$H134,55,IF(SMALL($H$4:$H$196,56)=$H134,56,IF(SMALL($H$4:$H$196,57)=$H134,57,IF(SMALL($H$4:$H$196,58)=$H134,58,IF(SMALL($H$4:$H$196,59)=$H134,59,IF(SMALL($H$4:$H$196,60)=$H134,60,IF(SMALL($H$4:$H$196,61)=$H134,61,IF(SMALL($H$4:$H$196,62)=$H134,62,""))))))))))))))))))))))))))))))))))))))))))))))))))))))))))))))),"")</f>
        <v/>
      </c>
      <c r="L134" s="124" t="str">
        <f t="shared" ref="L134:L197" si="13">IFERROR(IF(COUNT(D134:G134)&lt;0,"",IF(SMALL($H$4:$H$196,50)=$H134,50,IF(SMALL($H$4:$H$196,51)=$H134,51,IF(SMALL($H$4:$H$196,52)=$H134,52,IF(SMALL($H$4:$H$196,53)=$H134,53,IF(SMALL($H$4:$H$196,54)=$H134,54,IF(SMALL($H$4:$H$196,55)=$H134,55,IF(SMALL($H$4:$H$196,56)=$H134,56,IF(SMALL($H$4:$H$196,57)=$H134,57,IF(SMALL($H$4:$H$196,58)=$H134,58,IF(SMALL($H$4:$H$196,59)=$H134,59,IF(SMALL($H$4:$H$196,60)=$H134,60,IF(SMALL($H$4:$H$196,61)=$H134,61,IF(SMALL($H$4:$H$196,62)=$H134,62,IF(SMALL($H$4:$H$196,63)=$H134,63,IF(SMALL($H$4:$H$196,64)=$H134,64,IF(SMALL($H$4:$H$196,65)=$H134,65,IF(SMALL($H$4:$H$196,66)=$H134,66,IF(SMALL($H$4:$H$196,67)=$H134,67,IF(SMALL($H$4:$H$196,68)=$H134,68,IF(SMALL($H$4:$H$196,69)=$H134,69,IF(SMALL($H$4:$H$196,70)=$H134,70,IF(SMALL($H$4:$H$196,71)=$H134,71,IF(SMALL($H$4:$H$196,72)=$H134,72,IF(SMALL($H$4:$H$196,73)=$H134,73,IF(SMALL($H$4:$H$196,74)=$H134,74,IF(SMALL($H$4:$H$196,75)=$H134,75,IF(SMALL($H$4:$H$196,76)=$H134,76,IF(SMALL($H$4:$H$196,77)=$H134,77,IF(SMALL($H$4:$H$196,78)=$H134,78,IF(SMALL($H$4:$H$196,79)=$H134,79,IF(SMALL($H$4:$H$196,80)=$H134,80,IF(SMALL($H$4:$H$196,81)=$H134,81,IF(SMALL($H$4:$H$196,82)=$H134,82,IF(SMALL($H$4:$H$196,83)=$H134,83,IF(SMALL($H$4:$H$196,84)=$H134,84,IF(SMALL($H$4:$H$196,85)=$H134,85,IF(SMALL($H$4:$H$196,86)=$H134,86,IF(SMALL($H$4:$H$196,87)=$H134,87,IF(SMALL($H$4:$H$196,88)=$H134,88,IF(SMALL($H$4:$H$196,89)=$H134,89,IF(SMALL($H$4:$H$196,90)=$H134,90,IF(SMALL($H$4:$H$196,91)=$H134,91,IF(SMALL($H$4:$H$196,92)=$H134,92,IF(SMALL($H$4:$H$196,93)=$H134,93,IF(SMALL($H$4:$H$196,94)=$H134,94,IF(SMALL($H$4:$H$196,95)=$H134,95,IF(SMALL($H$4:$H$196,96)=$H134,96,IF(SMALL($H$4:$H$196,97)=$H134,97,IF(SMALL($H$4:$H$196,98)=$H134,98,IF(SMALL($H$4:$H$196,99)=$H134,99,IF(SMALL($H$4:$H$196,100)=$H134,100,IF(SMALL($H$4:$H$196,101)=$H134,101,IF(SMALL($H$4:$H$196,102)=$H134,102,IF(SMALL($H$4:$H$196,103)=$H134,103,IF(SMALL($H$4:$H$196,104)=$H134,104,IF(SMALL($H$4:$H$196,105)=$H134,105,IF(SMALL($H$4:$H$196,106)=$H134,106,IF(SMALL($H$4:$H$196,107)=$H134,107,IF(SMALL($H$4:$H$196,108)=$H134,108,IF(SMALL($H$4:$H$196,109)=$H134,109,IF(SMALL($H$4:$H$196,110)=$H134,110,IF(SMALL($H$4:$H$196,111)=$H134,111,""))))))))))))))))))))))))))))))))))))))))))))))))))))))))))))))),"")</f>
        <v/>
      </c>
      <c r="M134" s="124" t="str">
        <f t="shared" ref="M134:M197" si="14">IFERROR(IF(COUNT(D134:G134)&lt;0,"",IF(SMALL($H$4:$H$196,101)=$H134,101,IF(SMALL($H$4:$H$196,102)=$H134,102,IF(SMALL($H$4:$H$196,103)=$H134,103,IF(SMALL($H$4:$H$196,104)=$H134,104,IF(SMALL($H$4:$H$196,105)=$H134,105,IF(SMALL($H$4:$H$196,106)=$H134,106,IF(SMALL($H$4:$H$196,107)=$H134,107,IF(SMALL($H$4:$H$196,108)=$H134,108,IF(SMALL($H$4:$H$196,109)=$H134,109,IF(SMALL($H$4:$H$196,110)=$H134,110,IF(SMALL($H$4:$H$196,111)=$H134,111,IF(SMALL($H$4:$H$196,112)=$H134,112,IF(SMALL($H$4:$H$196,113)=$H134,113,IF(SMALL($H$4:$H$196,114)=$H134,114,IF(SMALL($H$4:$H$196,115)=$H134,115,IF(SMALL($H$4:$H$196,116)=$H134,116,IF(SMALL($H$4:$H$196,117)=$H134,117,IF(SMALL($H$4:$H$196,118)=$H134,118,IF(SMALL($H$4:$H$196,119)=$H134,119,IF(SMALL($H$4:$H$196,120)=$H134,120,IF(SMALL($H$4:$H$196,121)=$H134,121,IF(SMALL($H$4:$H$196,122)=$H134,122,IF(SMALL($H$4:$H$196,123)=$H134,123,IF(SMALL($H$4:$H$196,124)=$H134,124,IF(SMALL($H$4:$H$196,125)=$H134,125,IF(SMALL($H$4:$H$196,126)=$H134,126,IF(SMALL($H$4:$H$196,127)=$H134,127,IF(SMALL($H$4:$H$196,128)=$H134,128,IF(SMALL($H$4:$H$196,129)=$H134,129,IF(SMALL($H$4:$H$196,130)=$H134,130,IF(SMALL($H$4:$H$196,131)=$H134,131,IF(SMALL($H$4:$H$196,132)=$H134,132,IF(SMALL($H$4:$H$196,133)=$H134,133,IF(SMALL($H$4:$H$196,134)=$H134,134,IF(SMALL($H$4:$H$196,135)=$H134,135,IF(SMALL($H$4:$H$196,136)=$H134,136,IF(SMALL($H$4:$H$196,137)=$H134,137,IF(SMALL($H$4:$H$196,138)=$H134,138,IF(SMALL($H$4:$H$196,139)=$H134,139,IF(SMALL($H$4:$H$196,140)=$H134,140,IF(SMALL($H$4:$H$196,141)=$H134,141,IF(SMALL($H$4:$H$196,142)=$H134,142,IF(SMALL($H$4:$H$196,143)=$H134,143,IF(SMALL($H$4:$H$196,144)=$H134,144,IF(SMALL($H$4:$H$196,145)=$H134,145,IF(SMALL($H$4:$H$196,146)=$H134,146,IF(SMALL($H$4:$H$196,147)=$H134,147,IF(SMALL($H$4:$H$196,148)=$H134,148,IF(SMALL($H$4:$H$196,149)=$H134,149,IF(SMALL($H$4:$H$196,150)=$H134,150,IF(SMALL($H$4:$H$196,151)=$H134,151,IF(SMALL($H$4:$H$196,152)=$H134,152,IF(SMALL($H$4:$H$196,153)=$H134,153,IF(SMALL($H$4:$H$196,154)=$H134,154,IF(SMALL($H$4:$H$196,155)=$H134,155,IF(SMALL($H$4:$H$196,156)=$H134,156,IF(SMALL($H$4:$H$196,157)=$H134,157,IF(SMALL($H$4:$H$196,158)=$H134,158,IF(SMALL($H$4:$H$196,159)=$H134,159,IF(SMALL($H$4:$H$196,160)=$H134,160,IF(SMALL($H$4:$H$196,161)=$H134,161,IF(SMALL($H$4:$H$196,162)=$H134,162,""))))))))))))))))))))))))))))))))))))))))))))))))))))))))))))))),"")</f>
        <v/>
      </c>
      <c r="N134" s="125" t="str">
        <f t="shared" ref="N134:N197" si="15">IFERROR(IF(COUNT(D134:G134)&lt;0,"",IF(SMALL($H$4:$H$196,151)=$H134,151,IF(SMALL($H$4:$H$196,152)=$H134,152,IF(SMALL($H$4:$H$196,153)=$H134,153,IF(SMALL($H$4:$H$196,154)=$H134,154,IF(SMALL($H$4:$H$196,155)=$H134,155,IF(SMALL($H$4:$H$196,156)=$H134,156,IF(SMALL($H$4:$H$196,157)=$H134,157,IF(SMALL($H$4:$H$196,158)=$H134,158,IF(SMALL($H$4:$H$196,159)=$H134,159,IF(SMALL($H$4:$H$196,160)=$H134,160,IF(SMALL($H$4:$H$196,161)=$H134,161,IF(SMALL($H$4:$H$196,162)=$H134,162,IF(SMALL($H$4:$H$196,163)=$H134,163,IF(SMALL($H$4:$H$196,164)=$H134,164,IF(SMALL($H$4:$H$196,165)=$H134,165,IF(SMALL($H$4:$H$196,166)=$H134,166,IF(SMALL($H$4:$H$196,167)=$H134,167,IF(SMALL($H$4:$H$196,168)=$H134,168,IF(SMALL($H$4:$H$196,169)=$H134,169,IF(SMALL($H$4:$H$196,170)=$H134,170,IF(SMALL($H$4:$H$196,171)=$H134,171,IF(SMALL($H$4:$H$196,172)=$H134,172,IF(SMALL($H$4:$H$196,173)=$H134,173,IF(SMALL($H$4:$H$196,174)=$H134,174,IF(SMALL($H$4:$H$196,175)=$H134,175,IF(SMALL($H$4:$H$196,176)=$H134,176,IF(SMALL($H$4:$H$196,177)=$H134,177,IF(SMALL($H$4:$H$196,178)=$H134,178,IF(SMALL($H$4:$H$196,179)=$H134,179,IF(SMALL($H$4:$H$196,180)=$H134,180,IF(SMALL($H$4:$H$196,181)=$H134,181,IF(SMALL($H$4:$H$196,182)=$H134,182,IF(SMALL($H$4:$H$196,183)=$H134,183,IF(SMALL($H$4:$H$196,184)=$H134,184,IF(SMALL($H$4:$H$196,185)=$H134,185,IF(SMALL($H$4:$H$196,186)=$H134,186,IF(SMALL($H$4:$H$196,187)=$H134,187,IF(SMALL($H$4:$H$196,188)=$H134,188,IF(SMALL($H$4:$H$196,189)=$H134,189,IF(SMALL($H$4:$H$196,190)=$H134,190,IF(SMALL($H$4:$H$196,191)=$H134,191,IF(SMALL($H$4:$H$196,192)=$H134,192,IF(SMALL($H$4:$H$196,193)=$H134,193,IF(SMALL($H$4:$H$196,194)=$H134,194,IF(SMALL($H$4:$H$196,195)=$H134,195,IF(SMALL($H$4:$H$196,196)=$H134,196,IF(SMALL($H$4:$H$196,197)=$H134,197,IF(SMALL($H$4:$H$196,198)=$H134,198,IF(SMALL($H$4:$H$196,199)=$H134,199,IF(SMALL($H$4:$H$196,200)=$H134,200,IF(SMALL($H$4:$H$196,201)=$H134,201,IF(SMALL($H$4:$H$196,202)=$H134,202,IF(SMALL($H$4:$H$196,203)=$H134,203,IF(SMALL($H$4:$H$196,204)=$H134,204,IF(SMALL($H$4:$H$196,205)=$H134,205,IF(SMALL($H$4:$H$196,206)=$H134,206,IF(SMALL($H$4:$H$196,207)=$H134,207,IF(SMALL($H$4:$H$196,208)=$H134,208,IF(SMALL($H$4:$H$196,209)=$H134,209,IF(SMALL($H$4:$H$196,210)=$H134,210,IF(SMALL($H$4:$H$196,211)=$H134,211,IF(SMALL($H$4:$H$196,212)=$H134,212,""))))))))))))))))))))))))))))))))))))))))))))))))))))))))))))))),"")</f>
        <v/>
      </c>
    </row>
    <row r="135" spans="1:14" ht="15.6" x14ac:dyDescent="0.3">
      <c r="A135" s="30">
        <f>IF(ISBLANK(Deltagere!B136),"",Deltagere!A136)</f>
        <v>131</v>
      </c>
      <c r="B135" s="48" t="str">
        <f>IF(ISBLANK(Deltagere!B136),"",Deltagere!B136)</f>
        <v>131</v>
      </c>
      <c r="C135" s="48" t="str">
        <f>IF(ISBLANK(Deltagere!C136),"",Deltagere!C136)</f>
        <v/>
      </c>
      <c r="D135" s="31"/>
      <c r="E135" s="31"/>
      <c r="F135" s="31"/>
      <c r="G135" s="31">
        <v>0</v>
      </c>
      <c r="H135" s="74" t="str">
        <f t="shared" si="10"/>
        <v/>
      </c>
      <c r="I135" s="71" t="str">
        <f t="shared" si="11"/>
        <v/>
      </c>
      <c r="J135" s="80"/>
      <c r="K135" s="123" t="str">
        <f t="shared" si="12"/>
        <v/>
      </c>
      <c r="L135" s="124" t="str">
        <f t="shared" si="13"/>
        <v/>
      </c>
      <c r="M135" s="124" t="str">
        <f t="shared" si="14"/>
        <v/>
      </c>
      <c r="N135" s="125" t="str">
        <f t="shared" si="15"/>
        <v/>
      </c>
    </row>
    <row r="136" spans="1:14" ht="15.6" x14ac:dyDescent="0.3">
      <c r="A136" s="41">
        <f>IF(ISBLANK(Deltagere!B137),"",Deltagere!A137)</f>
        <v>132</v>
      </c>
      <c r="B136" s="49" t="str">
        <f>IF(ISBLANK(Deltagere!B137),"",Deltagere!B137)</f>
        <v>132</v>
      </c>
      <c r="C136" s="49" t="str">
        <f>IF(ISBLANK(Deltagere!C137),"",Deltagere!C137)</f>
        <v/>
      </c>
      <c r="D136" s="42"/>
      <c r="E136" s="42"/>
      <c r="F136" s="42"/>
      <c r="G136" s="42">
        <v>0</v>
      </c>
      <c r="H136" s="75" t="str">
        <f t="shared" si="10"/>
        <v/>
      </c>
      <c r="I136" s="72" t="str">
        <f t="shared" si="11"/>
        <v/>
      </c>
      <c r="J136" s="81"/>
      <c r="K136" s="123" t="str">
        <f t="shared" si="12"/>
        <v/>
      </c>
      <c r="L136" s="124" t="str">
        <f t="shared" si="13"/>
        <v/>
      </c>
      <c r="M136" s="124" t="str">
        <f t="shared" si="14"/>
        <v/>
      </c>
      <c r="N136" s="125" t="str">
        <f t="shared" si="15"/>
        <v/>
      </c>
    </row>
    <row r="137" spans="1:14" ht="15.6" x14ac:dyDescent="0.3">
      <c r="A137" s="38">
        <f>IF(ISBLANK(Deltagere!B138),"",Deltagere!A138)</f>
        <v>133</v>
      </c>
      <c r="B137" s="39" t="str">
        <f>IF(ISBLANK(Deltagere!B138),"",Deltagere!B138)</f>
        <v>133</v>
      </c>
      <c r="C137" s="39" t="str">
        <f>IF(ISBLANK(Deltagere!C138),"",Deltagere!C138)</f>
        <v/>
      </c>
      <c r="D137" s="40"/>
      <c r="E137" s="40"/>
      <c r="F137" s="40"/>
      <c r="G137" s="40">
        <v>0</v>
      </c>
      <c r="H137" s="73" t="str">
        <f t="shared" si="10"/>
        <v/>
      </c>
      <c r="I137" s="70" t="str">
        <f t="shared" si="11"/>
        <v/>
      </c>
      <c r="J137" s="79"/>
      <c r="K137" s="123" t="str">
        <f t="shared" si="12"/>
        <v/>
      </c>
      <c r="L137" s="124" t="str">
        <f t="shared" si="13"/>
        <v/>
      </c>
      <c r="M137" s="124" t="str">
        <f t="shared" si="14"/>
        <v/>
      </c>
      <c r="N137" s="125" t="str">
        <f t="shared" si="15"/>
        <v/>
      </c>
    </row>
    <row r="138" spans="1:14" ht="15.6" x14ac:dyDescent="0.3">
      <c r="A138" s="30">
        <f>IF(ISBLANK(Deltagere!B139),"",Deltagere!A139)</f>
        <v>134</v>
      </c>
      <c r="B138" s="48" t="str">
        <f>IF(ISBLANK(Deltagere!B139),"",Deltagere!B139)</f>
        <v>134</v>
      </c>
      <c r="C138" s="48" t="str">
        <f>IF(ISBLANK(Deltagere!C139),"",Deltagere!C139)</f>
        <v/>
      </c>
      <c r="D138" s="31"/>
      <c r="E138" s="31"/>
      <c r="F138" s="31"/>
      <c r="G138" s="31">
        <v>0</v>
      </c>
      <c r="H138" s="74" t="str">
        <f t="shared" si="10"/>
        <v/>
      </c>
      <c r="I138" s="71" t="str">
        <f t="shared" si="11"/>
        <v/>
      </c>
      <c r="J138" s="80"/>
      <c r="K138" s="123" t="str">
        <f t="shared" si="12"/>
        <v/>
      </c>
      <c r="L138" s="124" t="str">
        <f t="shared" si="13"/>
        <v/>
      </c>
      <c r="M138" s="124" t="str">
        <f t="shared" si="14"/>
        <v/>
      </c>
      <c r="N138" s="125" t="str">
        <f t="shared" si="15"/>
        <v/>
      </c>
    </row>
    <row r="139" spans="1:14" ht="15.6" x14ac:dyDescent="0.3">
      <c r="A139" s="30">
        <f>IF(ISBLANK(Deltagere!B140),"",Deltagere!A140)</f>
        <v>135</v>
      </c>
      <c r="B139" s="48" t="str">
        <f>IF(ISBLANK(Deltagere!B140),"",Deltagere!B140)</f>
        <v>135</v>
      </c>
      <c r="C139" s="48" t="str">
        <f>IF(ISBLANK(Deltagere!C140),"",Deltagere!C140)</f>
        <v/>
      </c>
      <c r="D139" s="31"/>
      <c r="E139" s="31"/>
      <c r="F139" s="31"/>
      <c r="G139" s="31">
        <v>0</v>
      </c>
      <c r="H139" s="74" t="str">
        <f t="shared" si="10"/>
        <v/>
      </c>
      <c r="I139" s="71" t="str">
        <f t="shared" si="11"/>
        <v/>
      </c>
      <c r="J139" s="80"/>
      <c r="K139" s="123" t="str">
        <f t="shared" si="12"/>
        <v/>
      </c>
      <c r="L139" s="124" t="str">
        <f t="shared" si="13"/>
        <v/>
      </c>
      <c r="M139" s="124" t="str">
        <f t="shared" si="14"/>
        <v/>
      </c>
      <c r="N139" s="125" t="str">
        <f t="shared" si="15"/>
        <v/>
      </c>
    </row>
    <row r="140" spans="1:14" ht="15.6" x14ac:dyDescent="0.3">
      <c r="A140" s="41">
        <f>IF(ISBLANK(Deltagere!B141),"",Deltagere!A141)</f>
        <v>136</v>
      </c>
      <c r="B140" s="49" t="str">
        <f>IF(ISBLANK(Deltagere!B141),"",Deltagere!B141)</f>
        <v>136</v>
      </c>
      <c r="C140" s="49" t="str">
        <f>IF(ISBLANK(Deltagere!C141),"",Deltagere!C141)</f>
        <v/>
      </c>
      <c r="D140" s="42"/>
      <c r="E140" s="42"/>
      <c r="F140" s="42"/>
      <c r="G140" s="42">
        <v>0</v>
      </c>
      <c r="H140" s="75" t="str">
        <f t="shared" si="10"/>
        <v/>
      </c>
      <c r="I140" s="72" t="str">
        <f t="shared" si="11"/>
        <v/>
      </c>
      <c r="J140" s="81"/>
      <c r="K140" s="123" t="str">
        <f t="shared" si="12"/>
        <v/>
      </c>
      <c r="L140" s="124" t="str">
        <f t="shared" si="13"/>
        <v/>
      </c>
      <c r="M140" s="124" t="str">
        <f t="shared" si="14"/>
        <v/>
      </c>
      <c r="N140" s="125" t="str">
        <f t="shared" si="15"/>
        <v/>
      </c>
    </row>
    <row r="141" spans="1:14" ht="15.6" x14ac:dyDescent="0.3">
      <c r="A141" s="38">
        <f>IF(ISBLANK(Deltagere!B142),"",Deltagere!A142)</f>
        <v>137</v>
      </c>
      <c r="B141" s="39" t="str">
        <f>IF(ISBLANK(Deltagere!B142),"",Deltagere!B142)</f>
        <v>137</v>
      </c>
      <c r="C141" s="39" t="str">
        <f>IF(ISBLANK(Deltagere!C142),"",Deltagere!C142)</f>
        <v/>
      </c>
      <c r="D141" s="40"/>
      <c r="E141" s="40"/>
      <c r="F141" s="40"/>
      <c r="G141" s="40">
        <v>0</v>
      </c>
      <c r="H141" s="73" t="str">
        <f t="shared" si="10"/>
        <v/>
      </c>
      <c r="I141" s="70" t="str">
        <f t="shared" si="11"/>
        <v/>
      </c>
      <c r="J141" s="79"/>
      <c r="K141" s="123" t="str">
        <f t="shared" si="12"/>
        <v/>
      </c>
      <c r="L141" s="124" t="str">
        <f t="shared" si="13"/>
        <v/>
      </c>
      <c r="M141" s="124" t="str">
        <f t="shared" si="14"/>
        <v/>
      </c>
      <c r="N141" s="125" t="str">
        <f t="shared" si="15"/>
        <v/>
      </c>
    </row>
    <row r="142" spans="1:14" ht="15.6" x14ac:dyDescent="0.3">
      <c r="A142" s="30">
        <f>IF(ISBLANK(Deltagere!B143),"",Deltagere!A143)</f>
        <v>138</v>
      </c>
      <c r="B142" s="48" t="str">
        <f>IF(ISBLANK(Deltagere!B143),"",Deltagere!B143)</f>
        <v>138</v>
      </c>
      <c r="C142" s="48" t="str">
        <f>IF(ISBLANK(Deltagere!C143),"",Deltagere!C143)</f>
        <v/>
      </c>
      <c r="D142" s="31"/>
      <c r="E142" s="31"/>
      <c r="F142" s="31"/>
      <c r="G142" s="31">
        <v>0</v>
      </c>
      <c r="H142" s="74" t="str">
        <f t="shared" si="10"/>
        <v/>
      </c>
      <c r="I142" s="71" t="str">
        <f t="shared" si="11"/>
        <v/>
      </c>
      <c r="J142" s="80"/>
      <c r="K142" s="123" t="str">
        <f t="shared" si="12"/>
        <v/>
      </c>
      <c r="L142" s="124" t="str">
        <f t="shared" si="13"/>
        <v/>
      </c>
      <c r="M142" s="124" t="str">
        <f t="shared" si="14"/>
        <v/>
      </c>
      <c r="N142" s="125" t="str">
        <f t="shared" si="15"/>
        <v/>
      </c>
    </row>
    <row r="143" spans="1:14" ht="15.6" x14ac:dyDescent="0.3">
      <c r="A143" s="30">
        <f>IF(ISBLANK(Deltagere!B144),"",Deltagere!A144)</f>
        <v>139</v>
      </c>
      <c r="B143" s="48" t="str">
        <f>IF(ISBLANK(Deltagere!B144),"",Deltagere!B144)</f>
        <v>139</v>
      </c>
      <c r="C143" s="48" t="str">
        <f>IF(ISBLANK(Deltagere!C144),"",Deltagere!C144)</f>
        <v/>
      </c>
      <c r="D143" s="31"/>
      <c r="E143" s="31"/>
      <c r="F143" s="31"/>
      <c r="G143" s="31">
        <v>0</v>
      </c>
      <c r="H143" s="74" t="str">
        <f t="shared" si="10"/>
        <v/>
      </c>
      <c r="I143" s="71" t="str">
        <f t="shared" si="11"/>
        <v/>
      </c>
      <c r="J143" s="80"/>
      <c r="K143" s="123" t="str">
        <f t="shared" si="12"/>
        <v/>
      </c>
      <c r="L143" s="124" t="str">
        <f t="shared" si="13"/>
        <v/>
      </c>
      <c r="M143" s="124" t="str">
        <f t="shared" si="14"/>
        <v/>
      </c>
      <c r="N143" s="125" t="str">
        <f t="shared" si="15"/>
        <v/>
      </c>
    </row>
    <row r="144" spans="1:14" ht="15.6" x14ac:dyDescent="0.3">
      <c r="A144" s="41">
        <f>IF(ISBLANK(Deltagere!B145),"",Deltagere!A145)</f>
        <v>140</v>
      </c>
      <c r="B144" s="49" t="str">
        <f>IF(ISBLANK(Deltagere!B145),"",Deltagere!B145)</f>
        <v>140</v>
      </c>
      <c r="C144" s="49" t="str">
        <f>IF(ISBLANK(Deltagere!C145),"",Deltagere!C145)</f>
        <v/>
      </c>
      <c r="D144" s="42"/>
      <c r="E144" s="42"/>
      <c r="F144" s="42"/>
      <c r="G144" s="42">
        <v>0</v>
      </c>
      <c r="H144" s="75" t="str">
        <f t="shared" si="10"/>
        <v/>
      </c>
      <c r="I144" s="72" t="str">
        <f t="shared" si="11"/>
        <v/>
      </c>
      <c r="J144" s="81"/>
      <c r="K144" s="123" t="str">
        <f t="shared" si="12"/>
        <v/>
      </c>
      <c r="L144" s="124" t="str">
        <f t="shared" si="13"/>
        <v/>
      </c>
      <c r="M144" s="124" t="str">
        <f t="shared" si="14"/>
        <v/>
      </c>
      <c r="N144" s="125" t="str">
        <f t="shared" si="15"/>
        <v/>
      </c>
    </row>
    <row r="145" spans="1:14" ht="15.6" x14ac:dyDescent="0.3">
      <c r="A145" s="38">
        <f>IF(ISBLANK(Deltagere!B146),"",Deltagere!A146)</f>
        <v>141</v>
      </c>
      <c r="B145" s="39" t="str">
        <f>IF(ISBLANK(Deltagere!B146),"",Deltagere!B146)</f>
        <v>141</v>
      </c>
      <c r="C145" s="39" t="str">
        <f>IF(ISBLANK(Deltagere!C146),"",Deltagere!C146)</f>
        <v/>
      </c>
      <c r="D145" s="40"/>
      <c r="E145" s="40"/>
      <c r="F145" s="40"/>
      <c r="G145" s="40">
        <v>0</v>
      </c>
      <c r="H145" s="73" t="str">
        <f t="shared" si="10"/>
        <v/>
      </c>
      <c r="I145" s="70" t="str">
        <f t="shared" si="11"/>
        <v/>
      </c>
      <c r="J145" s="79"/>
      <c r="K145" s="123" t="str">
        <f t="shared" si="12"/>
        <v/>
      </c>
      <c r="L145" s="124" t="str">
        <f t="shared" si="13"/>
        <v/>
      </c>
      <c r="M145" s="124" t="str">
        <f t="shared" si="14"/>
        <v/>
      </c>
      <c r="N145" s="125" t="str">
        <f t="shared" si="15"/>
        <v/>
      </c>
    </row>
    <row r="146" spans="1:14" ht="15.6" x14ac:dyDescent="0.3">
      <c r="A146" s="30">
        <f>IF(ISBLANK(Deltagere!B147),"",Deltagere!A147)</f>
        <v>142</v>
      </c>
      <c r="B146" s="48" t="str">
        <f>IF(ISBLANK(Deltagere!B147),"",Deltagere!B147)</f>
        <v>142</v>
      </c>
      <c r="C146" s="48" t="str">
        <f>IF(ISBLANK(Deltagere!C147),"",Deltagere!C147)</f>
        <v/>
      </c>
      <c r="D146" s="31"/>
      <c r="E146" s="31"/>
      <c r="F146" s="31"/>
      <c r="G146" s="31">
        <v>0</v>
      </c>
      <c r="H146" s="74" t="str">
        <f t="shared" si="10"/>
        <v/>
      </c>
      <c r="I146" s="71" t="str">
        <f t="shared" si="11"/>
        <v/>
      </c>
      <c r="J146" s="80"/>
      <c r="K146" s="123" t="str">
        <f t="shared" si="12"/>
        <v/>
      </c>
      <c r="L146" s="124" t="str">
        <f t="shared" si="13"/>
        <v/>
      </c>
      <c r="M146" s="124" t="str">
        <f t="shared" si="14"/>
        <v/>
      </c>
      <c r="N146" s="125" t="str">
        <f t="shared" si="15"/>
        <v/>
      </c>
    </row>
    <row r="147" spans="1:14" ht="15.6" x14ac:dyDescent="0.3">
      <c r="A147" s="30">
        <f>IF(ISBLANK(Deltagere!B148),"",Deltagere!A148)</f>
        <v>143</v>
      </c>
      <c r="B147" s="48" t="str">
        <f>IF(ISBLANK(Deltagere!B148),"",Deltagere!B148)</f>
        <v>143</v>
      </c>
      <c r="C147" s="48" t="str">
        <f>IF(ISBLANK(Deltagere!C148),"",Deltagere!C148)</f>
        <v/>
      </c>
      <c r="D147" s="31"/>
      <c r="E147" s="31"/>
      <c r="F147" s="31"/>
      <c r="G147" s="31">
        <v>0</v>
      </c>
      <c r="H147" s="74" t="str">
        <f t="shared" si="10"/>
        <v/>
      </c>
      <c r="I147" s="71" t="str">
        <f t="shared" si="11"/>
        <v/>
      </c>
      <c r="J147" s="80"/>
      <c r="K147" s="123" t="str">
        <f t="shared" si="12"/>
        <v/>
      </c>
      <c r="L147" s="124" t="str">
        <f t="shared" si="13"/>
        <v/>
      </c>
      <c r="M147" s="124" t="str">
        <f t="shared" si="14"/>
        <v/>
      </c>
      <c r="N147" s="125" t="str">
        <f t="shared" si="15"/>
        <v/>
      </c>
    </row>
    <row r="148" spans="1:14" ht="15.6" x14ac:dyDescent="0.3">
      <c r="A148" s="41">
        <f>IF(ISBLANK(Deltagere!B149),"",Deltagere!A149)</f>
        <v>144</v>
      </c>
      <c r="B148" s="49" t="str">
        <f>IF(ISBLANK(Deltagere!B149),"",Deltagere!B149)</f>
        <v>144</v>
      </c>
      <c r="C148" s="49" t="str">
        <f>IF(ISBLANK(Deltagere!C149),"",Deltagere!C149)</f>
        <v/>
      </c>
      <c r="D148" s="42"/>
      <c r="E148" s="42"/>
      <c r="F148" s="42"/>
      <c r="G148" s="42">
        <v>0</v>
      </c>
      <c r="H148" s="75" t="str">
        <f t="shared" si="10"/>
        <v/>
      </c>
      <c r="I148" s="72" t="str">
        <f t="shared" si="11"/>
        <v/>
      </c>
      <c r="J148" s="81"/>
      <c r="K148" s="129" t="str">
        <f t="shared" si="12"/>
        <v/>
      </c>
      <c r="L148" s="130" t="str">
        <f t="shared" si="13"/>
        <v/>
      </c>
      <c r="M148" s="130" t="str">
        <f t="shared" si="14"/>
        <v/>
      </c>
      <c r="N148" s="131" t="str">
        <f t="shared" si="15"/>
        <v/>
      </c>
    </row>
    <row r="149" spans="1:14" ht="15.6" x14ac:dyDescent="0.3">
      <c r="A149" s="38">
        <f>IF(ISBLANK(Deltagere!B150),"",Deltagere!A150)</f>
        <v>145</v>
      </c>
      <c r="B149" s="39" t="str">
        <f>IF(ISBLANK(Deltagere!B150),"",Deltagere!B150)</f>
        <v>145</v>
      </c>
      <c r="C149" s="39" t="str">
        <f>IF(ISBLANK(Deltagere!C150),"",Deltagere!C150)</f>
        <v/>
      </c>
      <c r="D149" s="40"/>
      <c r="E149" s="40"/>
      <c r="F149" s="40"/>
      <c r="G149" s="44">
        <v>0</v>
      </c>
      <c r="H149" s="73" t="str">
        <f t="shared" si="10"/>
        <v/>
      </c>
      <c r="I149" s="70" t="str">
        <f t="shared" si="11"/>
        <v/>
      </c>
      <c r="J149" s="79"/>
      <c r="K149" s="123" t="str">
        <f t="shared" si="12"/>
        <v/>
      </c>
      <c r="L149" s="124" t="str">
        <f t="shared" si="13"/>
        <v/>
      </c>
      <c r="M149" s="124" t="str">
        <f t="shared" si="14"/>
        <v/>
      </c>
      <c r="N149" s="132" t="str">
        <f t="shared" si="15"/>
        <v/>
      </c>
    </row>
    <row r="150" spans="1:14" ht="15.6" x14ac:dyDescent="0.3">
      <c r="A150" s="30">
        <f>IF(ISBLANK(Deltagere!B151),"",Deltagere!A151)</f>
        <v>146</v>
      </c>
      <c r="B150" s="48" t="str">
        <f>IF(ISBLANK(Deltagere!B151),"",Deltagere!B151)</f>
        <v>146</v>
      </c>
      <c r="C150" s="48" t="str">
        <f>IF(ISBLANK(Deltagere!C151),"",Deltagere!C151)</f>
        <v/>
      </c>
      <c r="D150" s="31"/>
      <c r="E150" s="31"/>
      <c r="F150" s="31"/>
      <c r="G150" s="33">
        <v>0</v>
      </c>
      <c r="H150" s="74" t="str">
        <f t="shared" si="10"/>
        <v/>
      </c>
      <c r="I150" s="71" t="str">
        <f t="shared" si="11"/>
        <v/>
      </c>
      <c r="J150" s="80"/>
      <c r="K150" s="123" t="str">
        <f t="shared" si="12"/>
        <v/>
      </c>
      <c r="L150" s="124" t="str">
        <f t="shared" si="13"/>
        <v/>
      </c>
      <c r="M150" s="124" t="str">
        <f t="shared" si="14"/>
        <v/>
      </c>
      <c r="N150" s="132" t="str">
        <f t="shared" si="15"/>
        <v/>
      </c>
    </row>
    <row r="151" spans="1:14" ht="15.6" x14ac:dyDescent="0.3">
      <c r="A151" s="30">
        <f>IF(ISBLANK(Deltagere!B152),"",Deltagere!A152)</f>
        <v>147</v>
      </c>
      <c r="B151" s="48" t="str">
        <f>IF(ISBLANK(Deltagere!B152),"",Deltagere!B152)</f>
        <v>147</v>
      </c>
      <c r="C151" s="48" t="str">
        <f>IF(ISBLANK(Deltagere!C152),"",Deltagere!C152)</f>
        <v/>
      </c>
      <c r="D151" s="31"/>
      <c r="E151" s="31"/>
      <c r="F151" s="31"/>
      <c r="G151" s="33">
        <v>0</v>
      </c>
      <c r="H151" s="74" t="str">
        <f t="shared" si="10"/>
        <v/>
      </c>
      <c r="I151" s="71" t="str">
        <f t="shared" si="11"/>
        <v/>
      </c>
      <c r="J151" s="80"/>
      <c r="K151" s="123" t="str">
        <f t="shared" si="12"/>
        <v/>
      </c>
      <c r="L151" s="124" t="str">
        <f t="shared" si="13"/>
        <v/>
      </c>
      <c r="M151" s="124" t="str">
        <f t="shared" si="14"/>
        <v/>
      </c>
      <c r="N151" s="132" t="str">
        <f t="shared" si="15"/>
        <v/>
      </c>
    </row>
    <row r="152" spans="1:14" ht="15.6" x14ac:dyDescent="0.3">
      <c r="A152" s="41">
        <f>IF(ISBLANK(Deltagere!B153),"",Deltagere!A153)</f>
        <v>148</v>
      </c>
      <c r="B152" s="49" t="str">
        <f>IF(ISBLANK(Deltagere!B153),"",Deltagere!B153)</f>
        <v>148</v>
      </c>
      <c r="C152" s="49" t="str">
        <f>IF(ISBLANK(Deltagere!C153),"",Deltagere!C153)</f>
        <v/>
      </c>
      <c r="D152" s="42"/>
      <c r="E152" s="42"/>
      <c r="F152" s="42"/>
      <c r="G152" s="46">
        <v>0</v>
      </c>
      <c r="H152" s="75" t="str">
        <f t="shared" si="10"/>
        <v/>
      </c>
      <c r="I152" s="72" t="str">
        <f t="shared" si="11"/>
        <v/>
      </c>
      <c r="J152" s="81"/>
      <c r="K152" s="123" t="str">
        <f t="shared" si="12"/>
        <v/>
      </c>
      <c r="L152" s="124" t="str">
        <f t="shared" si="13"/>
        <v/>
      </c>
      <c r="M152" s="124" t="str">
        <f t="shared" si="14"/>
        <v/>
      </c>
      <c r="N152" s="132" t="str">
        <f t="shared" si="15"/>
        <v/>
      </c>
    </row>
    <row r="153" spans="1:14" ht="15.6" x14ac:dyDescent="0.3">
      <c r="A153" s="38">
        <f>IF(ISBLANK(Deltagere!B154),"",Deltagere!A154)</f>
        <v>149</v>
      </c>
      <c r="B153" s="39" t="str">
        <f>IF(ISBLANK(Deltagere!B154),"",Deltagere!B154)</f>
        <v>149</v>
      </c>
      <c r="C153" s="39" t="str">
        <f>IF(ISBLANK(Deltagere!C154),"",Deltagere!C154)</f>
        <v/>
      </c>
      <c r="D153" s="40"/>
      <c r="E153" s="40"/>
      <c r="F153" s="40"/>
      <c r="G153" s="44">
        <v>0</v>
      </c>
      <c r="H153" s="73" t="str">
        <f t="shared" si="10"/>
        <v/>
      </c>
      <c r="I153" s="70" t="str">
        <f t="shared" si="11"/>
        <v/>
      </c>
      <c r="J153" s="79"/>
      <c r="K153" s="123" t="str">
        <f t="shared" si="12"/>
        <v/>
      </c>
      <c r="L153" s="124" t="str">
        <f t="shared" si="13"/>
        <v/>
      </c>
      <c r="M153" s="124" t="str">
        <f t="shared" si="14"/>
        <v/>
      </c>
      <c r="N153" s="132" t="str">
        <f t="shared" si="15"/>
        <v/>
      </c>
    </row>
    <row r="154" spans="1:14" ht="15.6" x14ac:dyDescent="0.3">
      <c r="A154" s="30">
        <f>IF(ISBLANK(Deltagere!B155),"",Deltagere!A155)</f>
        <v>150</v>
      </c>
      <c r="B154" s="48" t="str">
        <f>IF(ISBLANK(Deltagere!B155),"",Deltagere!B155)</f>
        <v>150</v>
      </c>
      <c r="C154" s="48" t="str">
        <f>IF(ISBLANK(Deltagere!C155),"",Deltagere!C155)</f>
        <v/>
      </c>
      <c r="D154" s="31"/>
      <c r="E154" s="31"/>
      <c r="F154" s="31"/>
      <c r="G154" s="33">
        <v>0</v>
      </c>
      <c r="H154" s="74" t="str">
        <f t="shared" si="10"/>
        <v/>
      </c>
      <c r="I154" s="71" t="str">
        <f t="shared" si="11"/>
        <v/>
      </c>
      <c r="J154" s="80"/>
      <c r="K154" s="123" t="str">
        <f t="shared" si="12"/>
        <v/>
      </c>
      <c r="L154" s="124" t="str">
        <f t="shared" si="13"/>
        <v/>
      </c>
      <c r="M154" s="124" t="str">
        <f t="shared" si="14"/>
        <v/>
      </c>
      <c r="N154" s="132" t="str">
        <f t="shared" si="15"/>
        <v/>
      </c>
    </row>
    <row r="155" spans="1:14" ht="15.6" x14ac:dyDescent="0.3">
      <c r="A155" s="30">
        <f>IF(ISBLANK(Deltagere!B156),"",Deltagere!A156)</f>
        <v>151</v>
      </c>
      <c r="B155" s="48" t="str">
        <f>IF(ISBLANK(Deltagere!B156),"",Deltagere!B156)</f>
        <v>151</v>
      </c>
      <c r="C155" s="48" t="str">
        <f>IF(ISBLANK(Deltagere!C156),"",Deltagere!C156)</f>
        <v/>
      </c>
      <c r="D155" s="31"/>
      <c r="E155" s="31"/>
      <c r="F155" s="31"/>
      <c r="G155" s="33">
        <v>0</v>
      </c>
      <c r="H155" s="74" t="str">
        <f t="shared" si="10"/>
        <v/>
      </c>
      <c r="I155" s="71" t="str">
        <f t="shared" si="11"/>
        <v/>
      </c>
      <c r="J155" s="80"/>
      <c r="K155" s="123" t="str">
        <f t="shared" si="12"/>
        <v/>
      </c>
      <c r="L155" s="124" t="str">
        <f t="shared" si="13"/>
        <v/>
      </c>
      <c r="M155" s="124" t="str">
        <f t="shared" si="14"/>
        <v/>
      </c>
      <c r="N155" s="132" t="str">
        <f t="shared" si="15"/>
        <v/>
      </c>
    </row>
    <row r="156" spans="1:14" ht="15.6" x14ac:dyDescent="0.3">
      <c r="A156" s="41">
        <f>IF(ISBLANK(Deltagere!B157),"",Deltagere!A157)</f>
        <v>152</v>
      </c>
      <c r="B156" s="49" t="str">
        <f>IF(ISBLANK(Deltagere!B157),"",Deltagere!B157)</f>
        <v>152</v>
      </c>
      <c r="C156" s="49" t="str">
        <f>IF(ISBLANK(Deltagere!C157),"",Deltagere!C157)</f>
        <v/>
      </c>
      <c r="D156" s="42"/>
      <c r="E156" s="42"/>
      <c r="F156" s="42"/>
      <c r="G156" s="46">
        <v>0</v>
      </c>
      <c r="H156" s="75" t="str">
        <f t="shared" si="10"/>
        <v/>
      </c>
      <c r="I156" s="72" t="str">
        <f t="shared" si="11"/>
        <v/>
      </c>
      <c r="J156" s="81"/>
      <c r="K156" s="123" t="str">
        <f t="shared" si="12"/>
        <v/>
      </c>
      <c r="L156" s="124" t="str">
        <f t="shared" si="13"/>
        <v/>
      </c>
      <c r="M156" s="124" t="str">
        <f t="shared" si="14"/>
        <v/>
      </c>
      <c r="N156" s="132" t="str">
        <f t="shared" si="15"/>
        <v/>
      </c>
    </row>
    <row r="157" spans="1:14" ht="15.6" x14ac:dyDescent="0.3">
      <c r="A157" s="38">
        <f>IF(ISBLANK(Deltagere!B158),"",Deltagere!A158)</f>
        <v>153</v>
      </c>
      <c r="B157" s="39" t="str">
        <f>IF(ISBLANK(Deltagere!B158),"",Deltagere!B158)</f>
        <v>153</v>
      </c>
      <c r="C157" s="39" t="str">
        <f>IF(ISBLANK(Deltagere!C158),"",Deltagere!C158)</f>
        <v/>
      </c>
      <c r="D157" s="40"/>
      <c r="E157" s="40"/>
      <c r="F157" s="40"/>
      <c r="G157" s="44">
        <v>0</v>
      </c>
      <c r="H157" s="73" t="str">
        <f t="shared" si="10"/>
        <v/>
      </c>
      <c r="I157" s="70" t="str">
        <f t="shared" si="11"/>
        <v/>
      </c>
      <c r="J157" s="79"/>
      <c r="K157" s="123" t="str">
        <f t="shared" si="12"/>
        <v/>
      </c>
      <c r="L157" s="124" t="str">
        <f t="shared" si="13"/>
        <v/>
      </c>
      <c r="M157" s="124" t="str">
        <f t="shared" si="14"/>
        <v/>
      </c>
      <c r="N157" s="132" t="str">
        <f t="shared" si="15"/>
        <v/>
      </c>
    </row>
    <row r="158" spans="1:14" ht="15.6" x14ac:dyDescent="0.3">
      <c r="A158" s="30">
        <f>IF(ISBLANK(Deltagere!B159),"",Deltagere!A159)</f>
        <v>154</v>
      </c>
      <c r="B158" s="48" t="str">
        <f>IF(ISBLANK(Deltagere!B159),"",Deltagere!B159)</f>
        <v>154</v>
      </c>
      <c r="C158" s="48" t="str">
        <f>IF(ISBLANK(Deltagere!C159),"",Deltagere!C159)</f>
        <v/>
      </c>
      <c r="D158" s="31"/>
      <c r="E158" s="31"/>
      <c r="F158" s="31"/>
      <c r="G158" s="33">
        <v>0</v>
      </c>
      <c r="H158" s="74" t="str">
        <f t="shared" si="10"/>
        <v/>
      </c>
      <c r="I158" s="71" t="str">
        <f t="shared" si="11"/>
        <v/>
      </c>
      <c r="J158" s="80"/>
      <c r="K158" s="123" t="str">
        <f t="shared" si="12"/>
        <v/>
      </c>
      <c r="L158" s="124" t="str">
        <f t="shared" si="13"/>
        <v/>
      </c>
      <c r="M158" s="124" t="str">
        <f t="shared" si="14"/>
        <v/>
      </c>
      <c r="N158" s="132" t="str">
        <f t="shared" si="15"/>
        <v/>
      </c>
    </row>
    <row r="159" spans="1:14" ht="15.6" x14ac:dyDescent="0.3">
      <c r="A159" s="30">
        <f>IF(ISBLANK(Deltagere!B160),"",Deltagere!A160)</f>
        <v>155</v>
      </c>
      <c r="B159" s="48" t="str">
        <f>IF(ISBLANK(Deltagere!B160),"",Deltagere!B160)</f>
        <v>155</v>
      </c>
      <c r="C159" s="48" t="str">
        <f>IF(ISBLANK(Deltagere!C160),"",Deltagere!C160)</f>
        <v/>
      </c>
      <c r="D159" s="31"/>
      <c r="E159" s="31"/>
      <c r="F159" s="31"/>
      <c r="G159" s="33">
        <v>0</v>
      </c>
      <c r="H159" s="74" t="str">
        <f t="shared" si="10"/>
        <v/>
      </c>
      <c r="I159" s="71" t="str">
        <f t="shared" si="11"/>
        <v/>
      </c>
      <c r="J159" s="80"/>
      <c r="K159" s="123" t="str">
        <f t="shared" si="12"/>
        <v/>
      </c>
      <c r="L159" s="124" t="str">
        <f t="shared" si="13"/>
        <v/>
      </c>
      <c r="M159" s="124" t="str">
        <f t="shared" si="14"/>
        <v/>
      </c>
      <c r="N159" s="132" t="str">
        <f t="shared" si="15"/>
        <v/>
      </c>
    </row>
    <row r="160" spans="1:14" ht="15.6" x14ac:dyDescent="0.3">
      <c r="A160" s="41">
        <f>IF(ISBLANK(Deltagere!B161),"",Deltagere!A161)</f>
        <v>156</v>
      </c>
      <c r="B160" s="49" t="str">
        <f>IF(ISBLANK(Deltagere!B161),"",Deltagere!B161)</f>
        <v>156</v>
      </c>
      <c r="C160" s="49" t="str">
        <f>IF(ISBLANK(Deltagere!C161),"",Deltagere!C161)</f>
        <v/>
      </c>
      <c r="D160" s="42"/>
      <c r="E160" s="42"/>
      <c r="F160" s="42"/>
      <c r="G160" s="46">
        <v>0</v>
      </c>
      <c r="H160" s="75" t="str">
        <f t="shared" si="10"/>
        <v/>
      </c>
      <c r="I160" s="72" t="str">
        <f t="shared" si="11"/>
        <v/>
      </c>
      <c r="J160" s="81"/>
      <c r="K160" s="123" t="str">
        <f t="shared" si="12"/>
        <v/>
      </c>
      <c r="L160" s="124" t="str">
        <f t="shared" si="13"/>
        <v/>
      </c>
      <c r="M160" s="124" t="str">
        <f t="shared" si="14"/>
        <v/>
      </c>
      <c r="N160" s="132" t="str">
        <f t="shared" si="15"/>
        <v/>
      </c>
    </row>
    <row r="161" spans="1:14" ht="15.6" x14ac:dyDescent="0.3">
      <c r="A161" s="38">
        <f>IF(ISBLANK(Deltagere!B162),"",Deltagere!A162)</f>
        <v>157</v>
      </c>
      <c r="B161" s="39" t="str">
        <f>IF(ISBLANK(Deltagere!B162),"",Deltagere!B162)</f>
        <v>157</v>
      </c>
      <c r="C161" s="39" t="str">
        <f>IF(ISBLANK(Deltagere!C162),"",Deltagere!C162)</f>
        <v/>
      </c>
      <c r="D161" s="40"/>
      <c r="E161" s="40"/>
      <c r="F161" s="40"/>
      <c r="G161" s="40">
        <v>0</v>
      </c>
      <c r="H161" s="73" t="str">
        <f t="shared" si="10"/>
        <v/>
      </c>
      <c r="I161" s="70" t="str">
        <f t="shared" si="11"/>
        <v/>
      </c>
      <c r="J161" s="79"/>
      <c r="K161" s="123" t="str">
        <f t="shared" si="12"/>
        <v/>
      </c>
      <c r="L161" s="124" t="str">
        <f t="shared" si="13"/>
        <v/>
      </c>
      <c r="M161" s="124" t="str">
        <f t="shared" si="14"/>
        <v/>
      </c>
      <c r="N161" s="132" t="str">
        <f t="shared" si="15"/>
        <v/>
      </c>
    </row>
    <row r="162" spans="1:14" ht="15.6" x14ac:dyDescent="0.3">
      <c r="A162" s="30">
        <f>IF(ISBLANK(Deltagere!B163),"",Deltagere!A163)</f>
        <v>158</v>
      </c>
      <c r="B162" s="48" t="str">
        <f>IF(ISBLANK(Deltagere!B163),"",Deltagere!B163)</f>
        <v>158</v>
      </c>
      <c r="C162" s="48" t="str">
        <f>IF(ISBLANK(Deltagere!C163),"",Deltagere!C163)</f>
        <v/>
      </c>
      <c r="D162" s="31"/>
      <c r="E162" s="31"/>
      <c r="F162" s="31"/>
      <c r="G162" s="31">
        <v>0</v>
      </c>
      <c r="H162" s="74" t="str">
        <f t="shared" si="10"/>
        <v/>
      </c>
      <c r="I162" s="71" t="str">
        <f t="shared" si="11"/>
        <v/>
      </c>
      <c r="J162" s="80"/>
      <c r="K162" s="123" t="str">
        <f t="shared" si="12"/>
        <v/>
      </c>
      <c r="L162" s="124" t="str">
        <f t="shared" si="13"/>
        <v/>
      </c>
      <c r="M162" s="124" t="str">
        <f t="shared" si="14"/>
        <v/>
      </c>
      <c r="N162" s="132" t="str">
        <f t="shared" si="15"/>
        <v/>
      </c>
    </row>
    <row r="163" spans="1:14" ht="15.6" x14ac:dyDescent="0.3">
      <c r="A163" s="30">
        <f>IF(ISBLANK(Deltagere!B164),"",Deltagere!A164)</f>
        <v>159</v>
      </c>
      <c r="B163" s="48" t="str">
        <f>IF(ISBLANK(Deltagere!B164),"",Deltagere!B164)</f>
        <v>159</v>
      </c>
      <c r="C163" s="48" t="str">
        <f>IF(ISBLANK(Deltagere!C164),"",Deltagere!C164)</f>
        <v/>
      </c>
      <c r="D163" s="31"/>
      <c r="E163" s="31"/>
      <c r="F163" s="31"/>
      <c r="G163" s="31">
        <v>0</v>
      </c>
      <c r="H163" s="74" t="str">
        <f t="shared" si="10"/>
        <v/>
      </c>
      <c r="I163" s="71" t="str">
        <f t="shared" si="11"/>
        <v/>
      </c>
      <c r="J163" s="80"/>
      <c r="K163" s="123" t="str">
        <f t="shared" si="12"/>
        <v/>
      </c>
      <c r="L163" s="124" t="str">
        <f t="shared" si="13"/>
        <v/>
      </c>
      <c r="M163" s="124" t="str">
        <f t="shared" si="14"/>
        <v/>
      </c>
      <c r="N163" s="132" t="str">
        <f t="shared" si="15"/>
        <v/>
      </c>
    </row>
    <row r="164" spans="1:14" ht="15.6" x14ac:dyDescent="0.3">
      <c r="A164" s="41">
        <f>IF(ISBLANK(Deltagere!B165),"",Deltagere!A165)</f>
        <v>160</v>
      </c>
      <c r="B164" s="49" t="str">
        <f>IF(ISBLANK(Deltagere!B165),"",Deltagere!B165)</f>
        <v>160</v>
      </c>
      <c r="C164" s="49" t="str">
        <f>IF(ISBLANK(Deltagere!C165),"",Deltagere!C165)</f>
        <v/>
      </c>
      <c r="D164" s="42"/>
      <c r="E164" s="42"/>
      <c r="F164" s="42"/>
      <c r="G164" s="42">
        <v>0</v>
      </c>
      <c r="H164" s="75" t="str">
        <f t="shared" si="10"/>
        <v/>
      </c>
      <c r="I164" s="72" t="str">
        <f t="shared" si="11"/>
        <v/>
      </c>
      <c r="J164" s="81"/>
      <c r="K164" s="123" t="str">
        <f t="shared" si="12"/>
        <v/>
      </c>
      <c r="L164" s="124" t="str">
        <f t="shared" si="13"/>
        <v/>
      </c>
      <c r="M164" s="124" t="str">
        <f t="shared" si="14"/>
        <v/>
      </c>
      <c r="N164" s="132" t="str">
        <f t="shared" si="15"/>
        <v/>
      </c>
    </row>
    <row r="165" spans="1:14" ht="15.6" x14ac:dyDescent="0.3">
      <c r="A165" s="38">
        <f>IF(ISBLANK(Deltagere!B166),"",Deltagere!A166)</f>
        <v>161</v>
      </c>
      <c r="B165" s="39" t="str">
        <f>IF(ISBLANK(Deltagere!B166),"",Deltagere!B166)</f>
        <v>161</v>
      </c>
      <c r="C165" s="39" t="str">
        <f>IF(ISBLANK(Deltagere!C166),"",Deltagere!C166)</f>
        <v/>
      </c>
      <c r="D165" s="40"/>
      <c r="E165" s="40"/>
      <c r="F165" s="40"/>
      <c r="G165" s="40">
        <v>0</v>
      </c>
      <c r="H165" s="73" t="str">
        <f t="shared" si="10"/>
        <v/>
      </c>
      <c r="I165" s="70" t="str">
        <f t="shared" si="11"/>
        <v/>
      </c>
      <c r="J165" s="79"/>
      <c r="K165" s="123" t="str">
        <f t="shared" si="12"/>
        <v/>
      </c>
      <c r="L165" s="124" t="str">
        <f t="shared" si="13"/>
        <v/>
      </c>
      <c r="M165" s="124" t="str">
        <f t="shared" si="14"/>
        <v/>
      </c>
      <c r="N165" s="132" t="str">
        <f t="shared" si="15"/>
        <v/>
      </c>
    </row>
    <row r="166" spans="1:14" ht="15.6" x14ac:dyDescent="0.3">
      <c r="A166" s="30">
        <f>IF(ISBLANK(Deltagere!B167),"",Deltagere!A167)</f>
        <v>162</v>
      </c>
      <c r="B166" s="48" t="str">
        <f>IF(ISBLANK(Deltagere!B167),"",Deltagere!B167)</f>
        <v>162</v>
      </c>
      <c r="C166" s="48" t="str">
        <f>IF(ISBLANK(Deltagere!C167),"",Deltagere!C167)</f>
        <v/>
      </c>
      <c r="D166" s="31"/>
      <c r="E166" s="31"/>
      <c r="F166" s="31"/>
      <c r="G166" s="31">
        <v>0</v>
      </c>
      <c r="H166" s="74" t="str">
        <f t="shared" si="10"/>
        <v/>
      </c>
      <c r="I166" s="71" t="str">
        <f t="shared" si="11"/>
        <v/>
      </c>
      <c r="J166" s="80"/>
      <c r="K166" s="123" t="str">
        <f t="shared" si="12"/>
        <v/>
      </c>
      <c r="L166" s="124" t="str">
        <f t="shared" si="13"/>
        <v/>
      </c>
      <c r="M166" s="124" t="str">
        <f t="shared" si="14"/>
        <v/>
      </c>
      <c r="N166" s="132" t="str">
        <f t="shared" si="15"/>
        <v/>
      </c>
    </row>
    <row r="167" spans="1:14" ht="15.6" x14ac:dyDescent="0.3">
      <c r="A167" s="30">
        <f>IF(ISBLANK(Deltagere!B168),"",Deltagere!A168)</f>
        <v>163</v>
      </c>
      <c r="B167" s="48" t="str">
        <f>IF(ISBLANK(Deltagere!B168),"",Deltagere!B168)</f>
        <v>163</v>
      </c>
      <c r="C167" s="48" t="str">
        <f>IF(ISBLANK(Deltagere!C168),"",Deltagere!C168)</f>
        <v/>
      </c>
      <c r="D167" s="31"/>
      <c r="E167" s="31"/>
      <c r="F167" s="31"/>
      <c r="G167" s="31">
        <v>0</v>
      </c>
      <c r="H167" s="74" t="str">
        <f t="shared" si="10"/>
        <v/>
      </c>
      <c r="I167" s="71" t="str">
        <f t="shared" si="11"/>
        <v/>
      </c>
      <c r="J167" s="80"/>
      <c r="K167" s="123" t="str">
        <f t="shared" si="12"/>
        <v/>
      </c>
      <c r="L167" s="124" t="str">
        <f t="shared" si="13"/>
        <v/>
      </c>
      <c r="M167" s="124" t="str">
        <f t="shared" si="14"/>
        <v/>
      </c>
      <c r="N167" s="132" t="str">
        <f t="shared" si="15"/>
        <v/>
      </c>
    </row>
    <row r="168" spans="1:14" ht="15.6" x14ac:dyDescent="0.3">
      <c r="A168" s="41">
        <f>IF(ISBLANK(Deltagere!B169),"",Deltagere!A169)</f>
        <v>164</v>
      </c>
      <c r="B168" s="49" t="str">
        <f>IF(ISBLANK(Deltagere!B169),"",Deltagere!B169)</f>
        <v>164</v>
      </c>
      <c r="C168" s="49" t="str">
        <f>IF(ISBLANK(Deltagere!C169),"",Deltagere!C169)</f>
        <v/>
      </c>
      <c r="D168" s="42"/>
      <c r="E168" s="42"/>
      <c r="F168" s="42"/>
      <c r="G168" s="42">
        <v>0</v>
      </c>
      <c r="H168" s="75" t="str">
        <f t="shared" si="10"/>
        <v/>
      </c>
      <c r="I168" s="72" t="str">
        <f t="shared" si="11"/>
        <v/>
      </c>
      <c r="J168" s="81"/>
      <c r="K168" s="123" t="str">
        <f t="shared" si="12"/>
        <v/>
      </c>
      <c r="L168" s="124" t="str">
        <f t="shared" si="13"/>
        <v/>
      </c>
      <c r="M168" s="124" t="str">
        <f t="shared" si="14"/>
        <v/>
      </c>
      <c r="N168" s="132" t="str">
        <f t="shared" si="15"/>
        <v/>
      </c>
    </row>
    <row r="169" spans="1:14" ht="15.6" x14ac:dyDescent="0.3">
      <c r="A169" s="38">
        <f>IF(ISBLANK(Deltagere!B170),"",Deltagere!A170)</f>
        <v>165</v>
      </c>
      <c r="B169" s="39" t="str">
        <f>IF(ISBLANK(Deltagere!B170),"",Deltagere!B170)</f>
        <v>165</v>
      </c>
      <c r="C169" s="39" t="str">
        <f>IF(ISBLANK(Deltagere!C170),"",Deltagere!C170)</f>
        <v/>
      </c>
      <c r="D169" s="40"/>
      <c r="E169" s="40"/>
      <c r="F169" s="40"/>
      <c r="G169" s="40">
        <v>0</v>
      </c>
      <c r="H169" s="73" t="str">
        <f t="shared" si="10"/>
        <v/>
      </c>
      <c r="I169" s="70" t="str">
        <f t="shared" si="11"/>
        <v/>
      </c>
      <c r="J169" s="79"/>
      <c r="K169" s="123" t="str">
        <f t="shared" si="12"/>
        <v/>
      </c>
      <c r="L169" s="124" t="str">
        <f t="shared" si="13"/>
        <v/>
      </c>
      <c r="M169" s="124" t="str">
        <f t="shared" si="14"/>
        <v/>
      </c>
      <c r="N169" s="132" t="str">
        <f t="shared" si="15"/>
        <v/>
      </c>
    </row>
    <row r="170" spans="1:14" ht="15.6" x14ac:dyDescent="0.3">
      <c r="A170" s="30">
        <f>IF(ISBLANK(Deltagere!B171),"",Deltagere!A171)</f>
        <v>166</v>
      </c>
      <c r="B170" s="48" t="str">
        <f>IF(ISBLANK(Deltagere!B171),"",Deltagere!B171)</f>
        <v>166</v>
      </c>
      <c r="C170" s="48" t="str">
        <f>IF(ISBLANK(Deltagere!C171),"",Deltagere!C171)</f>
        <v/>
      </c>
      <c r="D170" s="31"/>
      <c r="E170" s="31"/>
      <c r="F170" s="31"/>
      <c r="G170" s="31">
        <v>0</v>
      </c>
      <c r="H170" s="74" t="str">
        <f t="shared" si="10"/>
        <v/>
      </c>
      <c r="I170" s="71" t="str">
        <f t="shared" si="11"/>
        <v/>
      </c>
      <c r="J170" s="80"/>
      <c r="K170" s="123" t="str">
        <f t="shared" si="12"/>
        <v/>
      </c>
      <c r="L170" s="124" t="str">
        <f t="shared" si="13"/>
        <v/>
      </c>
      <c r="M170" s="124" t="str">
        <f t="shared" si="14"/>
        <v/>
      </c>
      <c r="N170" s="132" t="str">
        <f t="shared" si="15"/>
        <v/>
      </c>
    </row>
    <row r="171" spans="1:14" ht="15.6" x14ac:dyDescent="0.3">
      <c r="A171" s="30">
        <f>IF(ISBLANK(Deltagere!B172),"",Deltagere!A172)</f>
        <v>167</v>
      </c>
      <c r="B171" s="48" t="str">
        <f>IF(ISBLANK(Deltagere!B172),"",Deltagere!B172)</f>
        <v>167</v>
      </c>
      <c r="C171" s="48" t="str">
        <f>IF(ISBLANK(Deltagere!C172),"",Deltagere!C172)</f>
        <v/>
      </c>
      <c r="D171" s="31"/>
      <c r="E171" s="31"/>
      <c r="F171" s="31"/>
      <c r="G171" s="31">
        <v>0</v>
      </c>
      <c r="H171" s="74" t="str">
        <f t="shared" si="10"/>
        <v/>
      </c>
      <c r="I171" s="71" t="str">
        <f t="shared" si="11"/>
        <v/>
      </c>
      <c r="J171" s="80"/>
      <c r="K171" s="123" t="str">
        <f t="shared" si="12"/>
        <v/>
      </c>
      <c r="L171" s="124" t="str">
        <f t="shared" si="13"/>
        <v/>
      </c>
      <c r="M171" s="124" t="str">
        <f t="shared" si="14"/>
        <v/>
      </c>
      <c r="N171" s="132" t="str">
        <f t="shared" si="15"/>
        <v/>
      </c>
    </row>
    <row r="172" spans="1:14" ht="15.6" x14ac:dyDescent="0.3">
      <c r="A172" s="41">
        <f>IF(ISBLANK(Deltagere!B173),"",Deltagere!A173)</f>
        <v>168</v>
      </c>
      <c r="B172" s="49" t="str">
        <f>IF(ISBLANK(Deltagere!B173),"",Deltagere!B173)</f>
        <v>168</v>
      </c>
      <c r="C172" s="49" t="str">
        <f>IF(ISBLANK(Deltagere!C173),"",Deltagere!C173)</f>
        <v/>
      </c>
      <c r="D172" s="42"/>
      <c r="E172" s="42"/>
      <c r="F172" s="42"/>
      <c r="G172" s="42">
        <v>0</v>
      </c>
      <c r="H172" s="75" t="str">
        <f t="shared" si="10"/>
        <v/>
      </c>
      <c r="I172" s="72" t="str">
        <f t="shared" si="11"/>
        <v/>
      </c>
      <c r="J172" s="81"/>
      <c r="K172" s="123" t="str">
        <f t="shared" si="12"/>
        <v/>
      </c>
      <c r="L172" s="124" t="str">
        <f t="shared" si="13"/>
        <v/>
      </c>
      <c r="M172" s="124" t="str">
        <f t="shared" si="14"/>
        <v/>
      </c>
      <c r="N172" s="132" t="str">
        <f t="shared" si="15"/>
        <v/>
      </c>
    </row>
    <row r="173" spans="1:14" ht="15.6" x14ac:dyDescent="0.3">
      <c r="A173" s="38">
        <f>IF(ISBLANK(Deltagere!B174),"",Deltagere!A174)</f>
        <v>169</v>
      </c>
      <c r="B173" s="39" t="str">
        <f>IF(ISBLANK(Deltagere!B174),"",Deltagere!B174)</f>
        <v>169</v>
      </c>
      <c r="C173" s="39" t="str">
        <f>IF(ISBLANK(Deltagere!C174),"",Deltagere!C174)</f>
        <v/>
      </c>
      <c r="D173" s="40"/>
      <c r="E173" s="40"/>
      <c r="F173" s="40"/>
      <c r="G173" s="40">
        <v>0</v>
      </c>
      <c r="H173" s="73" t="str">
        <f t="shared" si="10"/>
        <v/>
      </c>
      <c r="I173" s="70" t="str">
        <f t="shared" si="11"/>
        <v/>
      </c>
      <c r="J173" s="79"/>
      <c r="K173" s="123" t="str">
        <f t="shared" si="12"/>
        <v/>
      </c>
      <c r="L173" s="124" t="str">
        <f t="shared" si="13"/>
        <v/>
      </c>
      <c r="M173" s="124" t="str">
        <f t="shared" si="14"/>
        <v/>
      </c>
      <c r="N173" s="132" t="str">
        <f t="shared" si="15"/>
        <v/>
      </c>
    </row>
    <row r="174" spans="1:14" ht="15.6" x14ac:dyDescent="0.3">
      <c r="A174" s="30">
        <f>IF(ISBLANK(Deltagere!B175),"",Deltagere!A175)</f>
        <v>170</v>
      </c>
      <c r="B174" s="48" t="str">
        <f>IF(ISBLANK(Deltagere!B175),"",Deltagere!B175)</f>
        <v>170</v>
      </c>
      <c r="C174" s="48" t="str">
        <f>IF(ISBLANK(Deltagere!C175),"",Deltagere!C175)</f>
        <v/>
      </c>
      <c r="D174" s="31"/>
      <c r="E174" s="31"/>
      <c r="F174" s="31"/>
      <c r="G174" s="31">
        <v>0</v>
      </c>
      <c r="H174" s="74" t="str">
        <f t="shared" si="10"/>
        <v/>
      </c>
      <c r="I174" s="71" t="str">
        <f t="shared" si="11"/>
        <v/>
      </c>
      <c r="J174" s="80"/>
      <c r="K174" s="123" t="str">
        <f t="shared" si="12"/>
        <v/>
      </c>
      <c r="L174" s="124" t="str">
        <f t="shared" si="13"/>
        <v/>
      </c>
      <c r="M174" s="124" t="str">
        <f t="shared" si="14"/>
        <v/>
      </c>
      <c r="N174" s="132" t="str">
        <f t="shared" si="15"/>
        <v/>
      </c>
    </row>
    <row r="175" spans="1:14" ht="15.6" x14ac:dyDescent="0.3">
      <c r="A175" s="30">
        <f>IF(ISBLANK(Deltagere!B176),"",Deltagere!A176)</f>
        <v>171</v>
      </c>
      <c r="B175" s="48" t="str">
        <f>IF(ISBLANK(Deltagere!B176),"",Deltagere!B176)</f>
        <v>171</v>
      </c>
      <c r="C175" s="48" t="str">
        <f>IF(ISBLANK(Deltagere!C176),"",Deltagere!C176)</f>
        <v/>
      </c>
      <c r="D175" s="31"/>
      <c r="E175" s="31"/>
      <c r="F175" s="31"/>
      <c r="G175" s="31">
        <v>0</v>
      </c>
      <c r="H175" s="74" t="str">
        <f t="shared" si="10"/>
        <v/>
      </c>
      <c r="I175" s="71" t="str">
        <f t="shared" si="11"/>
        <v/>
      </c>
      <c r="J175" s="80"/>
      <c r="K175" s="123" t="str">
        <f t="shared" si="12"/>
        <v/>
      </c>
      <c r="L175" s="124" t="str">
        <f t="shared" si="13"/>
        <v/>
      </c>
      <c r="M175" s="124" t="str">
        <f t="shared" si="14"/>
        <v/>
      </c>
      <c r="N175" s="132" t="str">
        <f t="shared" si="15"/>
        <v/>
      </c>
    </row>
    <row r="176" spans="1:14" ht="15.6" x14ac:dyDescent="0.3">
      <c r="A176" s="41">
        <f>IF(ISBLANK(Deltagere!B177),"",Deltagere!A177)</f>
        <v>172</v>
      </c>
      <c r="B176" s="49" t="str">
        <f>IF(ISBLANK(Deltagere!B177),"",Deltagere!B177)</f>
        <v>172</v>
      </c>
      <c r="C176" s="49" t="str">
        <f>IF(ISBLANK(Deltagere!C177),"",Deltagere!C177)</f>
        <v/>
      </c>
      <c r="D176" s="42"/>
      <c r="E176" s="42"/>
      <c r="F176" s="42"/>
      <c r="G176" s="42">
        <v>0</v>
      </c>
      <c r="H176" s="75" t="str">
        <f t="shared" si="10"/>
        <v/>
      </c>
      <c r="I176" s="72" t="str">
        <f t="shared" si="11"/>
        <v/>
      </c>
      <c r="J176" s="81"/>
      <c r="K176" s="123" t="str">
        <f t="shared" si="12"/>
        <v/>
      </c>
      <c r="L176" s="124" t="str">
        <f t="shared" si="13"/>
        <v/>
      </c>
      <c r="M176" s="124" t="str">
        <f t="shared" si="14"/>
        <v/>
      </c>
      <c r="N176" s="132" t="str">
        <f t="shared" si="15"/>
        <v/>
      </c>
    </row>
    <row r="177" spans="1:14" ht="15.6" x14ac:dyDescent="0.3">
      <c r="A177" s="38">
        <f>IF(ISBLANK(Deltagere!B178),"",Deltagere!A178)</f>
        <v>173</v>
      </c>
      <c r="B177" s="39" t="str">
        <f>IF(ISBLANK(Deltagere!B178),"",Deltagere!B178)</f>
        <v>173</v>
      </c>
      <c r="C177" s="39" t="str">
        <f>IF(ISBLANK(Deltagere!C178),"",Deltagere!C178)</f>
        <v/>
      </c>
      <c r="D177" s="40"/>
      <c r="E177" s="40"/>
      <c r="F177" s="40"/>
      <c r="G177" s="40">
        <v>0</v>
      </c>
      <c r="H177" s="73" t="str">
        <f t="shared" si="10"/>
        <v/>
      </c>
      <c r="I177" s="70" t="str">
        <f t="shared" si="11"/>
        <v/>
      </c>
      <c r="J177" s="79"/>
      <c r="K177" s="123" t="str">
        <f t="shared" si="12"/>
        <v/>
      </c>
      <c r="L177" s="124" t="str">
        <f t="shared" si="13"/>
        <v/>
      </c>
      <c r="M177" s="124" t="str">
        <f t="shared" si="14"/>
        <v/>
      </c>
      <c r="N177" s="132" t="str">
        <f t="shared" si="15"/>
        <v/>
      </c>
    </row>
    <row r="178" spans="1:14" ht="15.6" x14ac:dyDescent="0.3">
      <c r="A178" s="30">
        <f>IF(ISBLANK(Deltagere!B179),"",Deltagere!A179)</f>
        <v>174</v>
      </c>
      <c r="B178" s="48" t="str">
        <f>IF(ISBLANK(Deltagere!B179),"",Deltagere!B179)</f>
        <v>174</v>
      </c>
      <c r="C178" s="48" t="str">
        <f>IF(ISBLANK(Deltagere!C179),"",Deltagere!C179)</f>
        <v/>
      </c>
      <c r="D178" s="31"/>
      <c r="E178" s="31"/>
      <c r="F178" s="31"/>
      <c r="G178" s="31">
        <v>0</v>
      </c>
      <c r="H178" s="74" t="str">
        <f t="shared" si="10"/>
        <v/>
      </c>
      <c r="I178" s="71" t="str">
        <f t="shared" si="11"/>
        <v/>
      </c>
      <c r="J178" s="80"/>
      <c r="K178" s="123" t="str">
        <f t="shared" si="12"/>
        <v/>
      </c>
      <c r="L178" s="124" t="str">
        <f t="shared" si="13"/>
        <v/>
      </c>
      <c r="M178" s="124" t="str">
        <f t="shared" si="14"/>
        <v/>
      </c>
      <c r="N178" s="132" t="str">
        <f t="shared" si="15"/>
        <v/>
      </c>
    </row>
    <row r="179" spans="1:14" ht="15.6" x14ac:dyDescent="0.3">
      <c r="A179" s="30">
        <f>IF(ISBLANK(Deltagere!B180),"",Deltagere!A180)</f>
        <v>175</v>
      </c>
      <c r="B179" s="48" t="str">
        <f>IF(ISBLANK(Deltagere!B180),"",Deltagere!B180)</f>
        <v>175</v>
      </c>
      <c r="C179" s="48" t="str">
        <f>IF(ISBLANK(Deltagere!C180),"",Deltagere!C180)</f>
        <v/>
      </c>
      <c r="D179" s="31"/>
      <c r="E179" s="31"/>
      <c r="F179" s="31"/>
      <c r="G179" s="31">
        <v>0</v>
      </c>
      <c r="H179" s="74" t="str">
        <f t="shared" si="10"/>
        <v/>
      </c>
      <c r="I179" s="71" t="str">
        <f t="shared" si="11"/>
        <v/>
      </c>
      <c r="J179" s="80"/>
      <c r="K179" s="123" t="str">
        <f t="shared" si="12"/>
        <v/>
      </c>
      <c r="L179" s="124" t="str">
        <f t="shared" si="13"/>
        <v/>
      </c>
      <c r="M179" s="124" t="str">
        <f t="shared" si="14"/>
        <v/>
      </c>
      <c r="N179" s="132" t="str">
        <f t="shared" si="15"/>
        <v/>
      </c>
    </row>
    <row r="180" spans="1:14" ht="15.6" x14ac:dyDescent="0.3">
      <c r="A180" s="41">
        <f>IF(ISBLANK(Deltagere!B181),"",Deltagere!A181)</f>
        <v>176</v>
      </c>
      <c r="B180" s="49" t="str">
        <f>IF(ISBLANK(Deltagere!B181),"",Deltagere!B181)</f>
        <v>176</v>
      </c>
      <c r="C180" s="49" t="str">
        <f>IF(ISBLANK(Deltagere!C181),"",Deltagere!C181)</f>
        <v/>
      </c>
      <c r="D180" s="42"/>
      <c r="E180" s="42"/>
      <c r="F180" s="42"/>
      <c r="G180" s="42">
        <v>0</v>
      </c>
      <c r="H180" s="75" t="str">
        <f t="shared" si="10"/>
        <v/>
      </c>
      <c r="I180" s="72" t="str">
        <f t="shared" si="11"/>
        <v/>
      </c>
      <c r="J180" s="81"/>
      <c r="K180" s="123" t="str">
        <f t="shared" si="12"/>
        <v/>
      </c>
      <c r="L180" s="124" t="str">
        <f t="shared" si="13"/>
        <v/>
      </c>
      <c r="M180" s="124" t="str">
        <f t="shared" si="14"/>
        <v/>
      </c>
      <c r="N180" s="132" t="str">
        <f t="shared" si="15"/>
        <v/>
      </c>
    </row>
    <row r="181" spans="1:14" ht="15.6" x14ac:dyDescent="0.3">
      <c r="A181" s="38">
        <f>IF(ISBLANK(Deltagere!B182),"",Deltagere!A182)</f>
        <v>177</v>
      </c>
      <c r="B181" s="39" t="str">
        <f>IF(ISBLANK(Deltagere!B182),"",Deltagere!B182)</f>
        <v>177</v>
      </c>
      <c r="C181" s="39" t="str">
        <f>IF(ISBLANK(Deltagere!C182),"",Deltagere!C182)</f>
        <v/>
      </c>
      <c r="D181" s="40"/>
      <c r="E181" s="40"/>
      <c r="F181" s="40"/>
      <c r="G181" s="40">
        <v>0</v>
      </c>
      <c r="H181" s="73" t="str">
        <f t="shared" si="10"/>
        <v/>
      </c>
      <c r="I181" s="70" t="str">
        <f t="shared" si="11"/>
        <v/>
      </c>
      <c r="J181" s="79"/>
      <c r="K181" s="123" t="str">
        <f t="shared" si="12"/>
        <v/>
      </c>
      <c r="L181" s="124" t="str">
        <f t="shared" si="13"/>
        <v/>
      </c>
      <c r="M181" s="124" t="str">
        <f t="shared" si="14"/>
        <v/>
      </c>
      <c r="N181" s="132" t="str">
        <f t="shared" si="15"/>
        <v/>
      </c>
    </row>
    <row r="182" spans="1:14" ht="15.6" x14ac:dyDescent="0.3">
      <c r="A182" s="30">
        <f>IF(ISBLANK(Deltagere!B183),"",Deltagere!A183)</f>
        <v>178</v>
      </c>
      <c r="B182" s="48" t="str">
        <f>IF(ISBLANK(Deltagere!B183),"",Deltagere!B183)</f>
        <v>178</v>
      </c>
      <c r="C182" s="48" t="str">
        <f>IF(ISBLANK(Deltagere!C183),"",Deltagere!C183)</f>
        <v/>
      </c>
      <c r="D182" s="31"/>
      <c r="E182" s="31"/>
      <c r="F182" s="31"/>
      <c r="G182" s="31">
        <v>0</v>
      </c>
      <c r="H182" s="74" t="str">
        <f t="shared" si="10"/>
        <v/>
      </c>
      <c r="I182" s="71" t="str">
        <f t="shared" si="11"/>
        <v/>
      </c>
      <c r="J182" s="80"/>
      <c r="K182" s="123" t="str">
        <f t="shared" si="12"/>
        <v/>
      </c>
      <c r="L182" s="124" t="str">
        <f t="shared" si="13"/>
        <v/>
      </c>
      <c r="M182" s="124" t="str">
        <f t="shared" si="14"/>
        <v/>
      </c>
      <c r="N182" s="132" t="str">
        <f t="shared" si="15"/>
        <v/>
      </c>
    </row>
    <row r="183" spans="1:14" ht="15.6" x14ac:dyDescent="0.3">
      <c r="A183" s="30">
        <f>IF(ISBLANK(Deltagere!B184),"",Deltagere!A184)</f>
        <v>179</v>
      </c>
      <c r="B183" s="48" t="str">
        <f>IF(ISBLANK(Deltagere!B184),"",Deltagere!B184)</f>
        <v>179</v>
      </c>
      <c r="C183" s="48" t="str">
        <f>IF(ISBLANK(Deltagere!C184),"",Deltagere!C184)</f>
        <v/>
      </c>
      <c r="D183" s="31"/>
      <c r="E183" s="31"/>
      <c r="F183" s="31"/>
      <c r="G183" s="31">
        <v>0</v>
      </c>
      <c r="H183" s="74" t="str">
        <f t="shared" si="10"/>
        <v/>
      </c>
      <c r="I183" s="71" t="str">
        <f t="shared" si="11"/>
        <v/>
      </c>
      <c r="J183" s="80"/>
      <c r="K183" s="123" t="str">
        <f t="shared" si="12"/>
        <v/>
      </c>
      <c r="L183" s="124" t="str">
        <f t="shared" si="13"/>
        <v/>
      </c>
      <c r="M183" s="124" t="str">
        <f t="shared" si="14"/>
        <v/>
      </c>
      <c r="N183" s="132" t="str">
        <f t="shared" si="15"/>
        <v/>
      </c>
    </row>
    <row r="184" spans="1:14" ht="15.6" x14ac:dyDescent="0.3">
      <c r="A184" s="41">
        <f>IF(ISBLANK(Deltagere!B185),"",Deltagere!A185)</f>
        <v>180</v>
      </c>
      <c r="B184" s="49" t="str">
        <f>IF(ISBLANK(Deltagere!B185),"",Deltagere!B185)</f>
        <v>180</v>
      </c>
      <c r="C184" s="49" t="str">
        <f>IF(ISBLANK(Deltagere!C185),"",Deltagere!C185)</f>
        <v/>
      </c>
      <c r="D184" s="42"/>
      <c r="E184" s="42"/>
      <c r="F184" s="42"/>
      <c r="G184" s="42">
        <v>0</v>
      </c>
      <c r="H184" s="75" t="str">
        <f t="shared" si="10"/>
        <v/>
      </c>
      <c r="I184" s="72" t="str">
        <f t="shared" si="11"/>
        <v/>
      </c>
      <c r="J184" s="81"/>
      <c r="K184" s="123" t="str">
        <f t="shared" si="12"/>
        <v/>
      </c>
      <c r="L184" s="124" t="str">
        <f t="shared" si="13"/>
        <v/>
      </c>
      <c r="M184" s="124" t="str">
        <f t="shared" si="14"/>
        <v/>
      </c>
      <c r="N184" s="132" t="str">
        <f t="shared" si="15"/>
        <v/>
      </c>
    </row>
    <row r="185" spans="1:14" ht="15.6" x14ac:dyDescent="0.3">
      <c r="A185" s="38">
        <f>IF(ISBLANK(Deltagere!B186),"",Deltagere!A186)</f>
        <v>181</v>
      </c>
      <c r="B185" s="39" t="str">
        <f>IF(ISBLANK(Deltagere!B186),"",Deltagere!B186)</f>
        <v>181</v>
      </c>
      <c r="C185" s="39" t="str">
        <f>IF(ISBLANK(Deltagere!C186),"",Deltagere!C186)</f>
        <v/>
      </c>
      <c r="D185" s="40"/>
      <c r="E185" s="40"/>
      <c r="F185" s="40"/>
      <c r="G185" s="40">
        <v>0</v>
      </c>
      <c r="H185" s="73" t="str">
        <f t="shared" si="10"/>
        <v/>
      </c>
      <c r="I185" s="70" t="str">
        <f t="shared" si="11"/>
        <v/>
      </c>
      <c r="J185" s="79"/>
      <c r="K185" s="123" t="str">
        <f t="shared" si="12"/>
        <v/>
      </c>
      <c r="L185" s="124" t="str">
        <f t="shared" si="13"/>
        <v/>
      </c>
      <c r="M185" s="124" t="str">
        <f t="shared" si="14"/>
        <v/>
      </c>
      <c r="N185" s="132" t="str">
        <f t="shared" si="15"/>
        <v/>
      </c>
    </row>
    <row r="186" spans="1:14" ht="15.6" x14ac:dyDescent="0.3">
      <c r="A186" s="30">
        <f>IF(ISBLANK(Deltagere!B187),"",Deltagere!A187)</f>
        <v>182</v>
      </c>
      <c r="B186" s="48" t="str">
        <f>IF(ISBLANK(Deltagere!B187),"",Deltagere!B187)</f>
        <v>182</v>
      </c>
      <c r="C186" s="48" t="str">
        <f>IF(ISBLANK(Deltagere!C187),"",Deltagere!C187)</f>
        <v/>
      </c>
      <c r="D186" s="31"/>
      <c r="E186" s="31"/>
      <c r="F186" s="31"/>
      <c r="G186" s="31">
        <v>0</v>
      </c>
      <c r="H186" s="74" t="str">
        <f t="shared" si="10"/>
        <v/>
      </c>
      <c r="I186" s="71" t="str">
        <f t="shared" si="11"/>
        <v/>
      </c>
      <c r="J186" s="80"/>
      <c r="K186" s="123" t="str">
        <f t="shared" si="12"/>
        <v/>
      </c>
      <c r="L186" s="124" t="str">
        <f t="shared" si="13"/>
        <v/>
      </c>
      <c r="M186" s="124" t="str">
        <f t="shared" si="14"/>
        <v/>
      </c>
      <c r="N186" s="132" t="str">
        <f t="shared" si="15"/>
        <v/>
      </c>
    </row>
    <row r="187" spans="1:14" ht="15.6" x14ac:dyDescent="0.3">
      <c r="A187" s="30">
        <f>IF(ISBLANK(Deltagere!B188),"",Deltagere!A188)</f>
        <v>183</v>
      </c>
      <c r="B187" s="48">
        <f>IF(ISBLANK(Deltagere!B188),"",Deltagere!B188)</f>
        <v>183</v>
      </c>
      <c r="C187" s="48" t="str">
        <f>IF(ISBLANK(Deltagere!C188),"",Deltagere!C188)</f>
        <v/>
      </c>
      <c r="D187" s="31"/>
      <c r="E187" s="31"/>
      <c r="F187" s="31"/>
      <c r="G187" s="31">
        <v>0</v>
      </c>
      <c r="H187" s="74" t="str">
        <f t="shared" si="10"/>
        <v/>
      </c>
      <c r="I187" s="71" t="str">
        <f t="shared" si="11"/>
        <v/>
      </c>
      <c r="J187" s="80"/>
      <c r="K187" s="123" t="str">
        <f t="shared" si="12"/>
        <v/>
      </c>
      <c r="L187" s="124" t="str">
        <f t="shared" si="13"/>
        <v/>
      </c>
      <c r="M187" s="124" t="str">
        <f t="shared" si="14"/>
        <v/>
      </c>
      <c r="N187" s="132" t="str">
        <f t="shared" si="15"/>
        <v/>
      </c>
    </row>
    <row r="188" spans="1:14" ht="15.6" x14ac:dyDescent="0.3">
      <c r="A188" s="41">
        <f>IF(ISBLANK(Deltagere!B189),"",Deltagere!A189)</f>
        <v>184</v>
      </c>
      <c r="B188" s="49" t="str">
        <f>IF(ISBLANK(Deltagere!B189),"",Deltagere!B189)</f>
        <v>184</v>
      </c>
      <c r="C188" s="49" t="str">
        <f>IF(ISBLANK(Deltagere!C189),"",Deltagere!C189)</f>
        <v/>
      </c>
      <c r="D188" s="42"/>
      <c r="E188" s="42"/>
      <c r="F188" s="42"/>
      <c r="G188" s="42">
        <v>0</v>
      </c>
      <c r="H188" s="75" t="str">
        <f t="shared" si="10"/>
        <v/>
      </c>
      <c r="I188" s="72" t="str">
        <f t="shared" si="11"/>
        <v/>
      </c>
      <c r="J188" s="81"/>
      <c r="K188" s="123" t="str">
        <f t="shared" si="12"/>
        <v/>
      </c>
      <c r="L188" s="124" t="str">
        <f t="shared" si="13"/>
        <v/>
      </c>
      <c r="M188" s="124" t="str">
        <f t="shared" si="14"/>
        <v/>
      </c>
      <c r="N188" s="132" t="str">
        <f t="shared" si="15"/>
        <v/>
      </c>
    </row>
    <row r="189" spans="1:14" ht="15.6" x14ac:dyDescent="0.3">
      <c r="A189" s="38">
        <f>IF(ISBLANK(Deltagere!B190),"",Deltagere!A190)</f>
        <v>185</v>
      </c>
      <c r="B189" s="39" t="str">
        <f>IF(ISBLANK(Deltagere!B190),"",Deltagere!B190)</f>
        <v>185</v>
      </c>
      <c r="C189" s="39" t="str">
        <f>IF(ISBLANK(Deltagere!C190),"",Deltagere!C190)</f>
        <v/>
      </c>
      <c r="D189" s="40"/>
      <c r="E189" s="40"/>
      <c r="F189" s="40"/>
      <c r="G189" s="40">
        <v>0</v>
      </c>
      <c r="H189" s="73" t="str">
        <f t="shared" si="10"/>
        <v/>
      </c>
      <c r="I189" s="70" t="str">
        <f t="shared" si="11"/>
        <v/>
      </c>
      <c r="J189" s="79"/>
      <c r="K189" s="123" t="str">
        <f t="shared" si="12"/>
        <v/>
      </c>
      <c r="L189" s="124" t="str">
        <f t="shared" si="13"/>
        <v/>
      </c>
      <c r="M189" s="124" t="str">
        <f t="shared" si="14"/>
        <v/>
      </c>
      <c r="N189" s="132" t="str">
        <f t="shared" si="15"/>
        <v/>
      </c>
    </row>
    <row r="190" spans="1:14" ht="15.6" x14ac:dyDescent="0.3">
      <c r="A190" s="30">
        <f>IF(ISBLANK(Deltagere!B191),"",Deltagere!A191)</f>
        <v>186</v>
      </c>
      <c r="B190" s="48" t="str">
        <f>IF(ISBLANK(Deltagere!B191),"",Deltagere!B191)</f>
        <v>186</v>
      </c>
      <c r="C190" s="48" t="str">
        <f>IF(ISBLANK(Deltagere!C191),"",Deltagere!C191)</f>
        <v/>
      </c>
      <c r="D190" s="31"/>
      <c r="E190" s="31"/>
      <c r="F190" s="31"/>
      <c r="G190" s="31">
        <v>0</v>
      </c>
      <c r="H190" s="74" t="str">
        <f t="shared" si="10"/>
        <v/>
      </c>
      <c r="I190" s="71" t="str">
        <f t="shared" si="11"/>
        <v/>
      </c>
      <c r="J190" s="80"/>
      <c r="K190" s="123" t="str">
        <f t="shared" si="12"/>
        <v/>
      </c>
      <c r="L190" s="124" t="str">
        <f t="shared" si="13"/>
        <v/>
      </c>
      <c r="M190" s="124" t="str">
        <f t="shared" si="14"/>
        <v/>
      </c>
      <c r="N190" s="132" t="str">
        <f t="shared" si="15"/>
        <v/>
      </c>
    </row>
    <row r="191" spans="1:14" ht="15.6" x14ac:dyDescent="0.3">
      <c r="A191" s="30">
        <f>IF(ISBLANK(Deltagere!B192),"",Deltagere!A192)</f>
        <v>187</v>
      </c>
      <c r="B191" s="48" t="str">
        <f>IF(ISBLANK(Deltagere!B192),"",Deltagere!B192)</f>
        <v>187</v>
      </c>
      <c r="C191" s="48" t="str">
        <f>IF(ISBLANK(Deltagere!C192),"",Deltagere!C192)</f>
        <v/>
      </c>
      <c r="D191" s="31"/>
      <c r="E191" s="31"/>
      <c r="F191" s="31"/>
      <c r="G191" s="31">
        <v>0</v>
      </c>
      <c r="H191" s="74" t="str">
        <f t="shared" si="10"/>
        <v/>
      </c>
      <c r="I191" s="71" t="str">
        <f t="shared" si="11"/>
        <v/>
      </c>
      <c r="J191" s="80"/>
      <c r="K191" s="123" t="str">
        <f t="shared" si="12"/>
        <v/>
      </c>
      <c r="L191" s="124" t="str">
        <f t="shared" si="13"/>
        <v/>
      </c>
      <c r="M191" s="124" t="str">
        <f t="shared" si="14"/>
        <v/>
      </c>
      <c r="N191" s="132" t="str">
        <f t="shared" si="15"/>
        <v/>
      </c>
    </row>
    <row r="192" spans="1:14" ht="15.6" x14ac:dyDescent="0.3">
      <c r="A192" s="41">
        <f>IF(ISBLANK(Deltagere!B193),"",Deltagere!A193)</f>
        <v>188</v>
      </c>
      <c r="B192" s="49" t="str">
        <f>IF(ISBLANK(Deltagere!B193),"",Deltagere!B193)</f>
        <v>188</v>
      </c>
      <c r="C192" s="49" t="str">
        <f>IF(ISBLANK(Deltagere!C193),"",Deltagere!C193)</f>
        <v/>
      </c>
      <c r="D192" s="42"/>
      <c r="E192" s="42"/>
      <c r="F192" s="42"/>
      <c r="G192" s="42">
        <v>0</v>
      </c>
      <c r="H192" s="75" t="str">
        <f t="shared" si="10"/>
        <v/>
      </c>
      <c r="I192" s="72" t="str">
        <f t="shared" si="11"/>
        <v/>
      </c>
      <c r="J192" s="81"/>
      <c r="K192" s="123" t="str">
        <f t="shared" si="12"/>
        <v/>
      </c>
      <c r="L192" s="124" t="str">
        <f t="shared" si="13"/>
        <v/>
      </c>
      <c r="M192" s="124" t="str">
        <f t="shared" si="14"/>
        <v/>
      </c>
      <c r="N192" s="132" t="str">
        <f t="shared" si="15"/>
        <v/>
      </c>
    </row>
    <row r="193" spans="1:14" ht="15.6" x14ac:dyDescent="0.3">
      <c r="A193" s="38">
        <f>IF(ISBLANK(Deltagere!B194),"",Deltagere!A194)</f>
        <v>189</v>
      </c>
      <c r="B193" s="39" t="str">
        <f>IF(ISBLANK(Deltagere!B194),"",Deltagere!B194)</f>
        <v>189</v>
      </c>
      <c r="C193" s="39" t="str">
        <f>IF(ISBLANK(Deltagere!C194),"",Deltagere!C194)</f>
        <v/>
      </c>
      <c r="D193" s="40"/>
      <c r="E193" s="40"/>
      <c r="F193" s="40"/>
      <c r="G193" s="40">
        <v>0</v>
      </c>
      <c r="H193" s="73" t="str">
        <f t="shared" si="10"/>
        <v/>
      </c>
      <c r="I193" s="70" t="str">
        <f t="shared" si="11"/>
        <v/>
      </c>
      <c r="J193" s="79"/>
      <c r="K193" s="123" t="str">
        <f t="shared" si="12"/>
        <v/>
      </c>
      <c r="L193" s="124" t="str">
        <f t="shared" si="13"/>
        <v/>
      </c>
      <c r="M193" s="124" t="str">
        <f t="shared" si="14"/>
        <v/>
      </c>
      <c r="N193" s="132" t="str">
        <f t="shared" si="15"/>
        <v/>
      </c>
    </row>
    <row r="194" spans="1:14" ht="15.6" x14ac:dyDescent="0.3">
      <c r="A194" s="30">
        <f>IF(ISBLANK(Deltagere!B195),"",Deltagere!A195)</f>
        <v>190</v>
      </c>
      <c r="B194" s="48" t="str">
        <f>IF(ISBLANK(Deltagere!B195),"",Deltagere!B195)</f>
        <v>190</v>
      </c>
      <c r="C194" s="48" t="str">
        <f>IF(ISBLANK(Deltagere!C195),"",Deltagere!C195)</f>
        <v/>
      </c>
      <c r="D194" s="31"/>
      <c r="E194" s="31"/>
      <c r="F194" s="31"/>
      <c r="G194" s="31">
        <v>0</v>
      </c>
      <c r="H194" s="74" t="str">
        <f t="shared" si="10"/>
        <v/>
      </c>
      <c r="I194" s="71" t="str">
        <f t="shared" si="11"/>
        <v/>
      </c>
      <c r="J194" s="80"/>
      <c r="K194" s="123" t="str">
        <f t="shared" si="12"/>
        <v/>
      </c>
      <c r="L194" s="124" t="str">
        <f t="shared" si="13"/>
        <v/>
      </c>
      <c r="M194" s="124" t="str">
        <f t="shared" si="14"/>
        <v/>
      </c>
      <c r="N194" s="132" t="str">
        <f t="shared" si="15"/>
        <v/>
      </c>
    </row>
    <row r="195" spans="1:14" ht="15.6" x14ac:dyDescent="0.3">
      <c r="A195" s="30">
        <f>IF(ISBLANK(Deltagere!B196),"",Deltagere!A196)</f>
        <v>191</v>
      </c>
      <c r="B195" s="48" t="str">
        <f>IF(ISBLANK(Deltagere!B196),"",Deltagere!B196)</f>
        <v>191</v>
      </c>
      <c r="C195" s="48" t="str">
        <f>IF(ISBLANK(Deltagere!C196),"",Deltagere!C196)</f>
        <v/>
      </c>
      <c r="D195" s="31"/>
      <c r="E195" s="31"/>
      <c r="F195" s="31"/>
      <c r="G195" s="31">
        <v>0</v>
      </c>
      <c r="H195" s="74" t="str">
        <f t="shared" si="10"/>
        <v/>
      </c>
      <c r="I195" s="71" t="str">
        <f t="shared" si="11"/>
        <v/>
      </c>
      <c r="J195" s="80"/>
      <c r="K195" s="123" t="str">
        <f t="shared" si="12"/>
        <v/>
      </c>
      <c r="L195" s="124" t="str">
        <f t="shared" si="13"/>
        <v/>
      </c>
      <c r="M195" s="124" t="str">
        <f t="shared" si="14"/>
        <v/>
      </c>
      <c r="N195" s="132" t="str">
        <f t="shared" si="15"/>
        <v/>
      </c>
    </row>
    <row r="196" spans="1:14" ht="15.6" x14ac:dyDescent="0.3">
      <c r="A196" s="41">
        <f>IF(ISBLANK(Deltagere!B197),"",Deltagere!A197)</f>
        <v>192</v>
      </c>
      <c r="B196" s="49" t="str">
        <f>IF(ISBLANK(Deltagere!B197),"",Deltagere!B197)</f>
        <v>192</v>
      </c>
      <c r="C196" s="49" t="str">
        <f>IF(ISBLANK(Deltagere!C197),"",Deltagere!C197)</f>
        <v/>
      </c>
      <c r="D196" s="42"/>
      <c r="E196" s="42"/>
      <c r="F196" s="42"/>
      <c r="G196" s="42">
        <v>0</v>
      </c>
      <c r="H196" s="75" t="str">
        <f t="shared" si="10"/>
        <v/>
      </c>
      <c r="I196" s="72" t="str">
        <f t="shared" si="11"/>
        <v/>
      </c>
      <c r="J196" s="81"/>
      <c r="K196" s="123" t="str">
        <f t="shared" si="12"/>
        <v/>
      </c>
      <c r="L196" s="124" t="str">
        <f t="shared" si="13"/>
        <v/>
      </c>
      <c r="M196" s="124" t="str">
        <f t="shared" si="14"/>
        <v/>
      </c>
      <c r="N196" s="132" t="str">
        <f t="shared" si="15"/>
        <v/>
      </c>
    </row>
    <row r="197" spans="1:14" ht="15.6" x14ac:dyDescent="0.3">
      <c r="G197" s="145"/>
      <c r="H197" s="146" t="str">
        <f t="shared" si="10"/>
        <v/>
      </c>
      <c r="I197" s="147" t="str">
        <f t="shared" si="11"/>
        <v/>
      </c>
      <c r="K197" s="119" t="str">
        <f t="shared" si="12"/>
        <v/>
      </c>
      <c r="L197" s="119" t="str">
        <f t="shared" si="13"/>
        <v/>
      </c>
      <c r="M197" s="119" t="str">
        <f t="shared" si="14"/>
        <v/>
      </c>
      <c r="N197" s="119" t="str">
        <f t="shared" si="15"/>
        <v/>
      </c>
    </row>
  </sheetData>
  <sortState xmlns:xlrd2="http://schemas.microsoft.com/office/spreadsheetml/2017/richdata2" ref="A4:J57">
    <sortCondition ref="H4:H57" customList="minst-størst"/>
  </sortState>
  <mergeCells count="4">
    <mergeCell ref="B1:J1"/>
    <mergeCell ref="B2:C2"/>
    <mergeCell ref="H2:J2"/>
    <mergeCell ref="K3:N3"/>
  </mergeCells>
  <conditionalFormatting sqref="I4:I197">
    <cfRule type="cellIs" dxfId="8" priority="100" operator="equal">
      <formula>3</formula>
    </cfRule>
    <cfRule type="cellIs" dxfId="7" priority="101" operator="equal">
      <formula>2</formula>
    </cfRule>
    <cfRule type="cellIs" dxfId="6" priority="102" operator="equal">
      <formula>1</formula>
    </cfRule>
  </conditionalFormatting>
  <conditionalFormatting sqref="J4:J152 J153:N196 K3:N196">
    <cfRule type="cellIs" dxfId="5" priority="91" operator="equal">
      <formula>3</formula>
    </cfRule>
    <cfRule type="cellIs" dxfId="4" priority="92" operator="equal">
      <formula>2</formula>
    </cfRule>
    <cfRule type="cellIs" dxfId="3" priority="93" operator="equal">
      <formula>1</formula>
    </cfRule>
  </conditionalFormatting>
  <conditionalFormatting sqref="H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97"/>
  <sheetViews>
    <sheetView showWhiteSpace="0" topLeftCell="A536" zoomScaleNormal="100" workbookViewId="0">
      <selection activeCell="B548" sqref="B548:C548"/>
    </sheetView>
  </sheetViews>
  <sheetFormatPr defaultRowHeight="14.4" x14ac:dyDescent="0.3"/>
  <cols>
    <col min="1" max="1" width="10.44140625" bestFit="1" customWidth="1"/>
    <col min="2" max="3" width="9.6640625" customWidth="1"/>
    <col min="4" max="4" width="7.6640625" customWidth="1"/>
    <col min="5" max="6" width="9.6640625" customWidth="1"/>
    <col min="7" max="7" width="7.6640625" customWidth="1"/>
    <col min="8" max="9" width="9.6640625" customWidth="1"/>
    <col min="10" max="10" width="7.6640625" customWidth="1"/>
    <col min="11" max="12" width="9.6640625" customWidth="1"/>
    <col min="13" max="13" width="7.6640625" customWidth="1"/>
  </cols>
  <sheetData>
    <row r="1" spans="1:13" s="2" customFormat="1" ht="35.1" customHeight="1" x14ac:dyDescent="0.3">
      <c r="A1" s="13" t="s">
        <v>9</v>
      </c>
      <c r="B1" s="189">
        <f>Data!$B$2</f>
        <v>44768</v>
      </c>
      <c r="C1" s="190"/>
      <c r="D1" s="182" t="str">
        <f>Data!B3</f>
        <v>DAI Stævne</v>
      </c>
      <c r="E1" s="183"/>
      <c r="F1" s="183"/>
      <c r="G1" s="184"/>
      <c r="H1" s="14" t="s">
        <v>10</v>
      </c>
      <c r="I1" s="9" t="str">
        <f>Deltagere!E6</f>
        <v>1.2.3.</v>
      </c>
      <c r="J1" s="15" t="s">
        <v>17</v>
      </c>
      <c r="K1" s="9" t="str">
        <f>Deltagere!F6</f>
        <v>start</v>
      </c>
      <c r="L1" s="185" t="str">
        <f>CONCATENATE("Mappenr.:",Deltagere!G6)</f>
        <v>Mappenr.:1</v>
      </c>
      <c r="M1" s="186"/>
    </row>
    <row r="2" spans="1:13" s="10" customFormat="1" ht="30" customHeight="1" x14ac:dyDescent="0.3">
      <c r="A2" s="17" t="s">
        <v>7</v>
      </c>
      <c r="B2" s="187" t="str">
        <f>Deltagere!B6</f>
        <v>Kurt Andersen</v>
      </c>
      <c r="C2" s="188"/>
      <c r="D2" s="188"/>
      <c r="E2" s="187" t="str">
        <f>Deltagere!B7</f>
        <v>Poul Erik Christensen</v>
      </c>
      <c r="F2" s="188"/>
      <c r="G2" s="188"/>
      <c r="H2" s="187" t="str">
        <f>Deltagere!B8</f>
        <v>Sarah Young</v>
      </c>
      <c r="I2" s="188"/>
      <c r="J2" s="188"/>
      <c r="K2" s="187" t="str">
        <f>Deltagere!B9</f>
        <v>Tove Petersen</v>
      </c>
      <c r="L2" s="188"/>
      <c r="M2" s="188"/>
    </row>
    <row r="3" spans="1:13" s="10" customFormat="1" ht="30" customHeight="1" x14ac:dyDescent="0.3">
      <c r="A3" s="17" t="s">
        <v>11</v>
      </c>
      <c r="B3" s="188" t="str">
        <f>Deltagere!C6</f>
        <v>VAK Vridsted</v>
      </c>
      <c r="C3" s="188"/>
      <c r="D3" s="188"/>
      <c r="E3" s="188" t="str">
        <f>Deltagere!C7</f>
        <v>Møldrup krolf</v>
      </c>
      <c r="F3" s="188"/>
      <c r="G3" s="188"/>
      <c r="H3" s="188" t="str">
        <f>Deltagere!C8</f>
        <v>Karup krolf</v>
      </c>
      <c r="I3" s="188"/>
      <c r="J3" s="188"/>
      <c r="K3" s="188" t="str">
        <f>Deltagere!C9</f>
        <v>Øster tørslev krolf</v>
      </c>
      <c r="L3" s="188"/>
      <c r="M3" s="188"/>
    </row>
    <row r="4" spans="1:13" s="10" customFormat="1" ht="30" customHeight="1" x14ac:dyDescent="0.3">
      <c r="A4" s="17" t="s">
        <v>16</v>
      </c>
      <c r="B4" s="188">
        <f>Deltagere!D6</f>
        <v>0</v>
      </c>
      <c r="C4" s="188"/>
      <c r="D4" s="188"/>
      <c r="E4" s="179">
        <f>Deltagere!D7</f>
        <v>0</v>
      </c>
      <c r="F4" s="180"/>
      <c r="G4" s="181"/>
      <c r="H4" s="179">
        <f>Deltagere!D8</f>
        <v>0</v>
      </c>
      <c r="I4" s="180"/>
      <c r="J4" s="181"/>
      <c r="K4" s="179">
        <f>Deltagere!D9</f>
        <v>0</v>
      </c>
      <c r="L4" s="180"/>
      <c r="M4" s="181"/>
    </row>
    <row r="5" spans="1:13" ht="30" customHeight="1" x14ac:dyDescent="0.3">
      <c r="A5" s="11">
        <v>1</v>
      </c>
      <c r="B5" s="177" t="s">
        <v>12</v>
      </c>
      <c r="C5" s="178"/>
      <c r="D5" s="8"/>
      <c r="E5" s="176"/>
      <c r="F5" s="176"/>
      <c r="G5" s="8"/>
      <c r="H5" s="176"/>
      <c r="I5" s="176"/>
      <c r="J5" s="8"/>
      <c r="K5" s="176"/>
      <c r="L5" s="176"/>
      <c r="M5" s="8"/>
    </row>
    <row r="6" spans="1:13" ht="30" customHeight="1" x14ac:dyDescent="0.3">
      <c r="A6" s="11">
        <v>2</v>
      </c>
      <c r="B6" s="176"/>
      <c r="C6" s="176"/>
      <c r="D6" s="8"/>
      <c r="E6" s="177" t="s">
        <v>12</v>
      </c>
      <c r="F6" s="178"/>
      <c r="G6" s="8"/>
      <c r="H6" s="176"/>
      <c r="I6" s="176"/>
      <c r="J6" s="8"/>
      <c r="K6" s="176"/>
      <c r="L6" s="176"/>
      <c r="M6" s="8"/>
    </row>
    <row r="7" spans="1:13" ht="30" customHeight="1" x14ac:dyDescent="0.3">
      <c r="A7" s="11">
        <v>3</v>
      </c>
      <c r="B7" s="176"/>
      <c r="C7" s="176"/>
      <c r="D7" s="8"/>
      <c r="E7" s="176"/>
      <c r="F7" s="176"/>
      <c r="G7" s="8"/>
      <c r="H7" s="177" t="s">
        <v>12</v>
      </c>
      <c r="I7" s="178"/>
      <c r="J7" s="8"/>
      <c r="K7" s="176"/>
      <c r="L7" s="176"/>
      <c r="M7" s="8"/>
    </row>
    <row r="8" spans="1:13" ht="30" customHeight="1" x14ac:dyDescent="0.3">
      <c r="A8" s="11">
        <v>4</v>
      </c>
      <c r="B8" s="176"/>
      <c r="C8" s="176"/>
      <c r="D8" s="8"/>
      <c r="E8" s="176"/>
      <c r="F8" s="176"/>
      <c r="G8" s="8"/>
      <c r="H8" s="176"/>
      <c r="I8" s="176"/>
      <c r="J8" s="8"/>
      <c r="K8" s="177" t="s">
        <v>12</v>
      </c>
      <c r="L8" s="178"/>
      <c r="M8" s="8"/>
    </row>
    <row r="9" spans="1:13" ht="30" customHeight="1" x14ac:dyDescent="0.3">
      <c r="A9" s="11">
        <v>5</v>
      </c>
      <c r="B9" s="177" t="s">
        <v>12</v>
      </c>
      <c r="C9" s="178"/>
      <c r="D9" s="8"/>
      <c r="E9" s="176"/>
      <c r="F9" s="176"/>
      <c r="G9" s="8"/>
      <c r="H9" s="176"/>
      <c r="I9" s="176"/>
      <c r="J9" s="8"/>
      <c r="K9" s="176"/>
      <c r="L9" s="176"/>
      <c r="M9" s="8"/>
    </row>
    <row r="10" spans="1:13" ht="30" customHeight="1" x14ac:dyDescent="0.3">
      <c r="A10" s="11">
        <v>6</v>
      </c>
      <c r="B10" s="176"/>
      <c r="C10" s="176"/>
      <c r="D10" s="8"/>
      <c r="E10" s="177" t="s">
        <v>12</v>
      </c>
      <c r="F10" s="178"/>
      <c r="G10" s="8"/>
      <c r="H10" s="176"/>
      <c r="I10" s="176"/>
      <c r="J10" s="8"/>
      <c r="K10" s="176"/>
      <c r="L10" s="176"/>
      <c r="M10" s="8"/>
    </row>
    <row r="11" spans="1:13" ht="30" customHeight="1" x14ac:dyDescent="0.3">
      <c r="A11" s="11">
        <v>7</v>
      </c>
      <c r="B11" s="176"/>
      <c r="C11" s="176"/>
      <c r="D11" s="8"/>
      <c r="E11" s="176"/>
      <c r="F11" s="176"/>
      <c r="G11" s="8"/>
      <c r="H11" s="177" t="s">
        <v>12</v>
      </c>
      <c r="I11" s="178"/>
      <c r="J11" s="8"/>
      <c r="K11" s="176"/>
      <c r="L11" s="176"/>
      <c r="M11" s="8"/>
    </row>
    <row r="12" spans="1:13" ht="30" customHeight="1" x14ac:dyDescent="0.3">
      <c r="A12" s="11">
        <v>8</v>
      </c>
      <c r="B12" s="176"/>
      <c r="C12" s="176"/>
      <c r="D12" s="8"/>
      <c r="E12" s="176"/>
      <c r="F12" s="176"/>
      <c r="G12" s="8"/>
      <c r="H12" s="176"/>
      <c r="I12" s="176"/>
      <c r="J12" s="8"/>
      <c r="K12" s="177" t="s">
        <v>12</v>
      </c>
      <c r="L12" s="178"/>
      <c r="M12" s="8"/>
    </row>
    <row r="13" spans="1:13" ht="30" customHeight="1" x14ac:dyDescent="0.3">
      <c r="A13" s="11">
        <v>9</v>
      </c>
      <c r="B13" s="177" t="s">
        <v>12</v>
      </c>
      <c r="C13" s="178"/>
      <c r="D13" s="8"/>
      <c r="E13" s="176"/>
      <c r="F13" s="176"/>
      <c r="G13" s="8"/>
      <c r="H13" s="176"/>
      <c r="I13" s="176"/>
      <c r="J13" s="8"/>
      <c r="K13" s="176"/>
      <c r="L13" s="176"/>
      <c r="M13" s="8"/>
    </row>
    <row r="14" spans="1:13" ht="30" customHeight="1" x14ac:dyDescent="0.3">
      <c r="A14" s="11">
        <v>10</v>
      </c>
      <c r="B14" s="176"/>
      <c r="C14" s="176"/>
      <c r="D14" s="8"/>
      <c r="E14" s="177" t="s">
        <v>12</v>
      </c>
      <c r="F14" s="178"/>
      <c r="G14" s="8"/>
      <c r="H14" s="176"/>
      <c r="I14" s="176"/>
      <c r="J14" s="8"/>
      <c r="K14" s="176"/>
      <c r="L14" s="176"/>
      <c r="M14" s="8"/>
    </row>
    <row r="15" spans="1:13" ht="30" customHeight="1" x14ac:dyDescent="0.3">
      <c r="A15" s="11">
        <v>11</v>
      </c>
      <c r="B15" s="176"/>
      <c r="C15" s="176"/>
      <c r="D15" s="8"/>
      <c r="E15" s="176"/>
      <c r="F15" s="176"/>
      <c r="G15" s="8"/>
      <c r="H15" s="177" t="s">
        <v>12</v>
      </c>
      <c r="I15" s="178"/>
      <c r="J15" s="8"/>
      <c r="K15" s="176"/>
      <c r="L15" s="176"/>
      <c r="M15" s="8"/>
    </row>
    <row r="16" spans="1:13" ht="30" customHeight="1" x14ac:dyDescent="0.3">
      <c r="A16" s="11">
        <v>12</v>
      </c>
      <c r="B16" s="176"/>
      <c r="C16" s="176"/>
      <c r="D16" s="8"/>
      <c r="E16" s="176"/>
      <c r="F16" s="176"/>
      <c r="G16" s="8"/>
      <c r="H16" s="176"/>
      <c r="I16" s="176"/>
      <c r="J16" s="8"/>
      <c r="K16" s="177" t="s">
        <v>12</v>
      </c>
      <c r="L16" s="178"/>
      <c r="M16" s="8"/>
    </row>
    <row r="17" spans="1:13" ht="30" customHeight="1" x14ac:dyDescent="0.3">
      <c r="A17" s="12" t="s">
        <v>13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</row>
    <row r="18" spans="1:13" ht="30" customHeight="1" x14ac:dyDescent="0.3">
      <c r="A18" s="191" t="s">
        <v>14</v>
      </c>
      <c r="B18" s="191"/>
      <c r="C18" s="191"/>
      <c r="D18" s="191"/>
      <c r="E18" s="191"/>
      <c r="F18" s="191"/>
      <c r="G18" s="191"/>
      <c r="H18" s="191" t="s">
        <v>15</v>
      </c>
      <c r="I18" s="191"/>
      <c r="J18" s="191"/>
      <c r="K18" s="191"/>
      <c r="L18" s="191"/>
      <c r="M18" s="191"/>
    </row>
    <row r="19" spans="1:13" ht="56.25" customHeight="1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35.1" customHeight="1" x14ac:dyDescent="0.3">
      <c r="A20" s="13" t="s">
        <v>9</v>
      </c>
      <c r="B20" s="189">
        <f>Data!$B$2</f>
        <v>44768</v>
      </c>
      <c r="C20" s="190"/>
      <c r="D20" s="182" t="str">
        <f>Data!B3</f>
        <v>DAI Stævne</v>
      </c>
      <c r="E20" s="183"/>
      <c r="F20" s="183"/>
      <c r="G20" s="184"/>
      <c r="H20" s="14" t="s">
        <v>10</v>
      </c>
      <c r="I20" s="9" t="str">
        <f>Deltagere!E10</f>
        <v>2.3.1.</v>
      </c>
      <c r="J20" s="15" t="s">
        <v>17</v>
      </c>
      <c r="K20" s="9" t="str">
        <f>Deltagere!F10</f>
        <v>start</v>
      </c>
      <c r="L20" s="185" t="str">
        <f>CONCATENATE("Mappenr.:",Deltagere!G10)</f>
        <v>Mappenr.:2</v>
      </c>
      <c r="M20" s="186"/>
    </row>
    <row r="21" spans="1:13" ht="30" customHeight="1" x14ac:dyDescent="0.3">
      <c r="A21" s="17" t="s">
        <v>7</v>
      </c>
      <c r="B21" s="187" t="str">
        <f>Deltagere!B10</f>
        <v>Herdis Dahl</v>
      </c>
      <c r="C21" s="188"/>
      <c r="D21" s="188"/>
      <c r="E21" s="187" t="str">
        <f>Deltagere!B11</f>
        <v>Anna Nørgård</v>
      </c>
      <c r="F21" s="188"/>
      <c r="G21" s="188"/>
      <c r="H21" s="187" t="str">
        <f>Deltagere!B12</f>
        <v>Ivan Nielsen</v>
      </c>
      <c r="I21" s="188"/>
      <c r="J21" s="188"/>
      <c r="K21" s="187" t="str">
        <f>Deltagere!B13</f>
        <v>Erhard  Skjødt</v>
      </c>
      <c r="L21" s="188"/>
      <c r="M21" s="188"/>
    </row>
    <row r="22" spans="1:13" ht="30" customHeight="1" x14ac:dyDescent="0.3">
      <c r="A22" s="17" t="s">
        <v>11</v>
      </c>
      <c r="B22" s="188" t="str">
        <f>Deltagere!C10</f>
        <v>Møldrup krolf</v>
      </c>
      <c r="C22" s="188"/>
      <c r="D22" s="188"/>
      <c r="E22" s="188" t="str">
        <f>Deltagere!C11</f>
        <v>VAK Vridsted</v>
      </c>
      <c r="F22" s="188"/>
      <c r="G22" s="188"/>
      <c r="H22" s="188" t="str">
        <f>Deltagere!C12</f>
        <v>Karup krolf</v>
      </c>
      <c r="I22" s="188"/>
      <c r="J22" s="188"/>
      <c r="K22" s="188" t="str">
        <f>Deltagere!C13</f>
        <v>Øster tørslev krolf</v>
      </c>
      <c r="L22" s="188"/>
      <c r="M22" s="188"/>
    </row>
    <row r="23" spans="1:13" ht="30" customHeight="1" x14ac:dyDescent="0.3">
      <c r="A23" s="17" t="s">
        <v>16</v>
      </c>
      <c r="B23" s="188">
        <f>Deltagere!D10</f>
        <v>0</v>
      </c>
      <c r="C23" s="188"/>
      <c r="D23" s="188"/>
      <c r="E23" s="179">
        <f>Deltagere!D11</f>
        <v>0</v>
      </c>
      <c r="F23" s="180"/>
      <c r="G23" s="181"/>
      <c r="H23" s="179">
        <f>Deltagere!D12</f>
        <v>0</v>
      </c>
      <c r="I23" s="180"/>
      <c r="J23" s="181"/>
      <c r="K23" s="179">
        <f>Deltagere!D13</f>
        <v>0</v>
      </c>
      <c r="L23" s="180"/>
      <c r="M23" s="181"/>
    </row>
    <row r="24" spans="1:13" ht="30" customHeight="1" x14ac:dyDescent="0.3">
      <c r="A24" s="11">
        <v>1</v>
      </c>
      <c r="B24" s="177" t="s">
        <v>12</v>
      </c>
      <c r="C24" s="178"/>
      <c r="D24" s="8"/>
      <c r="E24" s="176"/>
      <c r="F24" s="176"/>
      <c r="G24" s="8"/>
      <c r="H24" s="176"/>
      <c r="I24" s="176"/>
      <c r="J24" s="8"/>
      <c r="K24" s="176"/>
      <c r="L24" s="176"/>
      <c r="M24" s="8"/>
    </row>
    <row r="25" spans="1:13" ht="30" customHeight="1" x14ac:dyDescent="0.3">
      <c r="A25" s="11">
        <v>2</v>
      </c>
      <c r="B25" s="176"/>
      <c r="C25" s="176"/>
      <c r="D25" s="8"/>
      <c r="E25" s="177" t="s">
        <v>12</v>
      </c>
      <c r="F25" s="178"/>
      <c r="G25" s="8"/>
      <c r="H25" s="176"/>
      <c r="I25" s="176"/>
      <c r="J25" s="8"/>
      <c r="K25" s="176"/>
      <c r="L25" s="176"/>
      <c r="M25" s="8"/>
    </row>
    <row r="26" spans="1:13" ht="30" customHeight="1" x14ac:dyDescent="0.3">
      <c r="A26" s="11">
        <v>3</v>
      </c>
      <c r="B26" s="176"/>
      <c r="C26" s="176"/>
      <c r="D26" s="8"/>
      <c r="E26" s="176"/>
      <c r="F26" s="176"/>
      <c r="G26" s="8"/>
      <c r="H26" s="177" t="s">
        <v>12</v>
      </c>
      <c r="I26" s="178"/>
      <c r="J26" s="8"/>
      <c r="K26" s="176"/>
      <c r="L26" s="176"/>
      <c r="M26" s="8"/>
    </row>
    <row r="27" spans="1:13" ht="30" customHeight="1" x14ac:dyDescent="0.3">
      <c r="A27" s="11">
        <v>4</v>
      </c>
      <c r="B27" s="176"/>
      <c r="C27" s="176"/>
      <c r="D27" s="8"/>
      <c r="E27" s="176"/>
      <c r="F27" s="176"/>
      <c r="G27" s="8"/>
      <c r="H27" s="176"/>
      <c r="I27" s="176"/>
      <c r="J27" s="8"/>
      <c r="K27" s="177" t="s">
        <v>12</v>
      </c>
      <c r="L27" s="178"/>
      <c r="M27" s="8"/>
    </row>
    <row r="28" spans="1:13" ht="30" customHeight="1" x14ac:dyDescent="0.3">
      <c r="A28" s="11">
        <v>5</v>
      </c>
      <c r="B28" s="177" t="s">
        <v>12</v>
      </c>
      <c r="C28" s="178"/>
      <c r="D28" s="8"/>
      <c r="E28" s="176"/>
      <c r="F28" s="176"/>
      <c r="G28" s="8"/>
      <c r="H28" s="176"/>
      <c r="I28" s="176"/>
      <c r="J28" s="8"/>
      <c r="K28" s="176"/>
      <c r="L28" s="176"/>
      <c r="M28" s="8"/>
    </row>
    <row r="29" spans="1:13" ht="30" customHeight="1" x14ac:dyDescent="0.3">
      <c r="A29" s="11">
        <v>6</v>
      </c>
      <c r="B29" s="176"/>
      <c r="C29" s="176"/>
      <c r="D29" s="8"/>
      <c r="E29" s="177" t="s">
        <v>12</v>
      </c>
      <c r="F29" s="178"/>
      <c r="G29" s="8"/>
      <c r="H29" s="176"/>
      <c r="I29" s="176"/>
      <c r="J29" s="8"/>
      <c r="K29" s="176"/>
      <c r="L29" s="176"/>
      <c r="M29" s="8"/>
    </row>
    <row r="30" spans="1:13" ht="30" customHeight="1" x14ac:dyDescent="0.3">
      <c r="A30" s="11">
        <v>7</v>
      </c>
      <c r="B30" s="176"/>
      <c r="C30" s="176"/>
      <c r="D30" s="8"/>
      <c r="E30" s="176"/>
      <c r="F30" s="176"/>
      <c r="G30" s="8"/>
      <c r="H30" s="177" t="s">
        <v>12</v>
      </c>
      <c r="I30" s="178"/>
      <c r="J30" s="8"/>
      <c r="K30" s="176"/>
      <c r="L30" s="176"/>
      <c r="M30" s="8"/>
    </row>
    <row r="31" spans="1:13" ht="30" customHeight="1" x14ac:dyDescent="0.3">
      <c r="A31" s="11">
        <v>8</v>
      </c>
      <c r="B31" s="176"/>
      <c r="C31" s="176"/>
      <c r="D31" s="8"/>
      <c r="E31" s="176"/>
      <c r="F31" s="176"/>
      <c r="G31" s="8"/>
      <c r="H31" s="176"/>
      <c r="I31" s="176"/>
      <c r="J31" s="8"/>
      <c r="K31" s="177" t="s">
        <v>12</v>
      </c>
      <c r="L31" s="178"/>
      <c r="M31" s="8"/>
    </row>
    <row r="32" spans="1:13" ht="30" customHeight="1" x14ac:dyDescent="0.3">
      <c r="A32" s="11">
        <v>9</v>
      </c>
      <c r="B32" s="177" t="s">
        <v>12</v>
      </c>
      <c r="C32" s="178"/>
      <c r="D32" s="8"/>
      <c r="E32" s="176"/>
      <c r="F32" s="176"/>
      <c r="G32" s="8"/>
      <c r="H32" s="176"/>
      <c r="I32" s="176"/>
      <c r="J32" s="8"/>
      <c r="K32" s="176"/>
      <c r="L32" s="176"/>
      <c r="M32" s="8"/>
    </row>
    <row r="33" spans="1:13" ht="30" customHeight="1" x14ac:dyDescent="0.3">
      <c r="A33" s="11">
        <v>10</v>
      </c>
      <c r="B33" s="176"/>
      <c r="C33" s="176"/>
      <c r="D33" s="8"/>
      <c r="E33" s="177" t="s">
        <v>12</v>
      </c>
      <c r="F33" s="178"/>
      <c r="G33" s="8"/>
      <c r="H33" s="176"/>
      <c r="I33" s="176"/>
      <c r="J33" s="8"/>
      <c r="K33" s="176"/>
      <c r="L33" s="176"/>
      <c r="M33" s="8"/>
    </row>
    <row r="34" spans="1:13" ht="30" customHeight="1" x14ac:dyDescent="0.3">
      <c r="A34" s="11">
        <v>11</v>
      </c>
      <c r="B34" s="176"/>
      <c r="C34" s="176"/>
      <c r="D34" s="8"/>
      <c r="E34" s="176"/>
      <c r="F34" s="176"/>
      <c r="G34" s="8"/>
      <c r="H34" s="177" t="s">
        <v>12</v>
      </c>
      <c r="I34" s="178"/>
      <c r="J34" s="8"/>
      <c r="K34" s="176"/>
      <c r="L34" s="176"/>
      <c r="M34" s="8"/>
    </row>
    <row r="35" spans="1:13" ht="30" customHeight="1" x14ac:dyDescent="0.3">
      <c r="A35" s="11">
        <v>12</v>
      </c>
      <c r="B35" s="176"/>
      <c r="C35" s="176"/>
      <c r="D35" s="8"/>
      <c r="E35" s="176"/>
      <c r="F35" s="176"/>
      <c r="G35" s="8"/>
      <c r="H35" s="176"/>
      <c r="I35" s="176"/>
      <c r="J35" s="8"/>
      <c r="K35" s="177" t="s">
        <v>12</v>
      </c>
      <c r="L35" s="178"/>
      <c r="M35" s="8"/>
    </row>
    <row r="36" spans="1:13" ht="30" customHeight="1" x14ac:dyDescent="0.3">
      <c r="A36" s="12" t="s">
        <v>13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</row>
    <row r="37" spans="1:13" ht="30" customHeight="1" x14ac:dyDescent="0.3">
      <c r="A37" s="191" t="s">
        <v>14</v>
      </c>
      <c r="B37" s="191"/>
      <c r="C37" s="191"/>
      <c r="D37" s="191"/>
      <c r="E37" s="191"/>
      <c r="F37" s="191"/>
      <c r="G37" s="191"/>
      <c r="H37" s="191" t="s">
        <v>15</v>
      </c>
      <c r="I37" s="191"/>
      <c r="J37" s="191"/>
      <c r="K37" s="191"/>
      <c r="L37" s="191"/>
      <c r="M37" s="191"/>
    </row>
    <row r="38" spans="1:13" ht="35.1" customHeight="1" x14ac:dyDescent="0.3">
      <c r="A38" s="13" t="s">
        <v>9</v>
      </c>
      <c r="B38" s="189">
        <f>Data!$B$2</f>
        <v>44768</v>
      </c>
      <c r="C38" s="190"/>
      <c r="D38" s="182" t="str">
        <f>Data!B3</f>
        <v>DAI Stævne</v>
      </c>
      <c r="E38" s="183"/>
      <c r="F38" s="183"/>
      <c r="G38" s="184"/>
      <c r="H38" s="14" t="s">
        <v>10</v>
      </c>
      <c r="I38" s="95" t="str">
        <f>Deltagere!E14</f>
        <v>3.1.2.</v>
      </c>
      <c r="J38" s="15" t="s">
        <v>17</v>
      </c>
      <c r="K38" s="9" t="str">
        <f>Deltagere!F14</f>
        <v>start</v>
      </c>
      <c r="L38" s="185" t="str">
        <f>CONCATENATE("Mappenr.:",Deltagere!G14)</f>
        <v>Mappenr.:3</v>
      </c>
      <c r="M38" s="186"/>
    </row>
    <row r="39" spans="1:13" ht="30" customHeight="1" x14ac:dyDescent="0.3">
      <c r="A39" s="17" t="s">
        <v>7</v>
      </c>
      <c r="B39" s="187" t="str">
        <f>Deltagere!B14</f>
        <v>Agner Grøn</v>
      </c>
      <c r="C39" s="188"/>
      <c r="D39" s="188"/>
      <c r="E39" s="187" t="str">
        <f>Deltagere!B15</f>
        <v>Astrid Madsen</v>
      </c>
      <c r="F39" s="188"/>
      <c r="G39" s="188"/>
      <c r="H39" s="187" t="str">
        <f>Deltagere!B16</f>
        <v>Keld Dahl</v>
      </c>
      <c r="I39" s="188"/>
      <c r="J39" s="188"/>
      <c r="K39" s="187" t="str">
        <f>Deltagere!B17</f>
        <v>Gerda Østergård</v>
      </c>
      <c r="L39" s="188"/>
      <c r="M39" s="188"/>
    </row>
    <row r="40" spans="1:13" ht="30" customHeight="1" x14ac:dyDescent="0.3">
      <c r="A40" s="17" t="s">
        <v>11</v>
      </c>
      <c r="B40" s="188" t="str">
        <f>Deltagere!C14</f>
        <v>Øster tørslev krolf</v>
      </c>
      <c r="C40" s="188"/>
      <c r="D40" s="188"/>
      <c r="E40" s="188" t="str">
        <f>Deltagere!C15</f>
        <v>Karup krolf</v>
      </c>
      <c r="F40" s="188"/>
      <c r="G40" s="188"/>
      <c r="H40" s="188" t="str">
        <f>Deltagere!C16</f>
        <v>Møldrup krolf</v>
      </c>
      <c r="I40" s="188"/>
      <c r="J40" s="188"/>
      <c r="K40" s="188" t="str">
        <f>Deltagere!C17</f>
        <v>VAK Vridsted</v>
      </c>
      <c r="L40" s="188"/>
      <c r="M40" s="188"/>
    </row>
    <row r="41" spans="1:13" ht="30" customHeight="1" x14ac:dyDescent="0.3">
      <c r="A41" s="17" t="s">
        <v>16</v>
      </c>
      <c r="B41" s="188">
        <f>Deltagere!D14</f>
        <v>0</v>
      </c>
      <c r="C41" s="188"/>
      <c r="D41" s="188"/>
      <c r="E41" s="179">
        <f>Deltagere!D15</f>
        <v>0</v>
      </c>
      <c r="F41" s="180"/>
      <c r="G41" s="181"/>
      <c r="H41" s="179">
        <f>Deltagere!D16</f>
        <v>0</v>
      </c>
      <c r="I41" s="180"/>
      <c r="J41" s="181"/>
      <c r="K41" s="179">
        <f>Deltagere!D17</f>
        <v>0</v>
      </c>
      <c r="L41" s="180"/>
      <c r="M41" s="181"/>
    </row>
    <row r="42" spans="1:13" ht="30" customHeight="1" x14ac:dyDescent="0.3">
      <c r="A42" s="11">
        <v>1</v>
      </c>
      <c r="B42" s="177" t="s">
        <v>12</v>
      </c>
      <c r="C42" s="178"/>
      <c r="D42" s="8"/>
      <c r="E42" s="176"/>
      <c r="F42" s="176"/>
      <c r="G42" s="8"/>
      <c r="H42" s="176"/>
      <c r="I42" s="176"/>
      <c r="J42" s="8"/>
      <c r="K42" s="176"/>
      <c r="L42" s="176"/>
      <c r="M42" s="8"/>
    </row>
    <row r="43" spans="1:13" ht="30" customHeight="1" x14ac:dyDescent="0.3">
      <c r="A43" s="11">
        <v>2</v>
      </c>
      <c r="B43" s="176"/>
      <c r="C43" s="176"/>
      <c r="D43" s="8"/>
      <c r="E43" s="177" t="s">
        <v>12</v>
      </c>
      <c r="F43" s="178"/>
      <c r="G43" s="8"/>
      <c r="H43" s="176"/>
      <c r="I43" s="176"/>
      <c r="J43" s="8"/>
      <c r="K43" s="176"/>
      <c r="L43" s="176"/>
      <c r="M43" s="8"/>
    </row>
    <row r="44" spans="1:13" ht="30" customHeight="1" x14ac:dyDescent="0.3">
      <c r="A44" s="11">
        <v>3</v>
      </c>
      <c r="B44" s="176"/>
      <c r="C44" s="176"/>
      <c r="D44" s="8"/>
      <c r="E44" s="176"/>
      <c r="F44" s="176"/>
      <c r="G44" s="8"/>
      <c r="H44" s="177" t="s">
        <v>12</v>
      </c>
      <c r="I44" s="178"/>
      <c r="J44" s="8"/>
      <c r="K44" s="176"/>
      <c r="L44" s="176"/>
      <c r="M44" s="8"/>
    </row>
    <row r="45" spans="1:13" ht="30" customHeight="1" x14ac:dyDescent="0.3">
      <c r="A45" s="11">
        <v>4</v>
      </c>
      <c r="B45" s="176"/>
      <c r="C45" s="176"/>
      <c r="D45" s="8"/>
      <c r="E45" s="176"/>
      <c r="F45" s="176"/>
      <c r="G45" s="8"/>
      <c r="H45" s="176"/>
      <c r="I45" s="176"/>
      <c r="J45" s="8"/>
      <c r="K45" s="177" t="s">
        <v>12</v>
      </c>
      <c r="L45" s="178"/>
      <c r="M45" s="8"/>
    </row>
    <row r="46" spans="1:13" ht="30" customHeight="1" x14ac:dyDescent="0.3">
      <c r="A46" s="11">
        <v>5</v>
      </c>
      <c r="B46" s="177" t="s">
        <v>12</v>
      </c>
      <c r="C46" s="178"/>
      <c r="D46" s="8"/>
      <c r="E46" s="176"/>
      <c r="F46" s="176"/>
      <c r="G46" s="8"/>
      <c r="H46" s="176"/>
      <c r="I46" s="176"/>
      <c r="J46" s="8"/>
      <c r="K46" s="176"/>
      <c r="L46" s="176"/>
      <c r="M46" s="8"/>
    </row>
    <row r="47" spans="1:13" ht="30" customHeight="1" x14ac:dyDescent="0.3">
      <c r="A47" s="11">
        <v>6</v>
      </c>
      <c r="B47" s="176"/>
      <c r="C47" s="176"/>
      <c r="D47" s="8"/>
      <c r="E47" s="177" t="s">
        <v>12</v>
      </c>
      <c r="F47" s="178"/>
      <c r="G47" s="8"/>
      <c r="H47" s="176"/>
      <c r="I47" s="176"/>
      <c r="J47" s="8"/>
      <c r="K47" s="176"/>
      <c r="L47" s="176"/>
      <c r="M47" s="8"/>
    </row>
    <row r="48" spans="1:13" ht="30" customHeight="1" x14ac:dyDescent="0.3">
      <c r="A48" s="11">
        <v>7</v>
      </c>
      <c r="B48" s="176"/>
      <c r="C48" s="176"/>
      <c r="D48" s="8"/>
      <c r="E48" s="176"/>
      <c r="F48" s="176"/>
      <c r="G48" s="8"/>
      <c r="H48" s="177" t="s">
        <v>12</v>
      </c>
      <c r="I48" s="178"/>
      <c r="J48" s="8"/>
      <c r="K48" s="176"/>
      <c r="L48" s="176"/>
      <c r="M48" s="8"/>
    </row>
    <row r="49" spans="1:13" ht="30" customHeight="1" x14ac:dyDescent="0.3">
      <c r="A49" s="11">
        <v>8</v>
      </c>
      <c r="B49" s="176"/>
      <c r="C49" s="176"/>
      <c r="D49" s="8"/>
      <c r="E49" s="176"/>
      <c r="F49" s="176"/>
      <c r="G49" s="8"/>
      <c r="H49" s="176"/>
      <c r="I49" s="176"/>
      <c r="J49" s="8"/>
      <c r="K49" s="177" t="s">
        <v>12</v>
      </c>
      <c r="L49" s="178"/>
      <c r="M49" s="8"/>
    </row>
    <row r="50" spans="1:13" ht="30" customHeight="1" x14ac:dyDescent="0.3">
      <c r="A50" s="11">
        <v>9</v>
      </c>
      <c r="B50" s="177" t="s">
        <v>12</v>
      </c>
      <c r="C50" s="178"/>
      <c r="D50" s="8"/>
      <c r="E50" s="176"/>
      <c r="F50" s="176"/>
      <c r="G50" s="8"/>
      <c r="H50" s="176"/>
      <c r="I50" s="176"/>
      <c r="J50" s="8"/>
      <c r="K50" s="176"/>
      <c r="L50" s="176"/>
      <c r="M50" s="8"/>
    </row>
    <row r="51" spans="1:13" ht="30" customHeight="1" x14ac:dyDescent="0.3">
      <c r="A51" s="11">
        <v>10</v>
      </c>
      <c r="B51" s="176"/>
      <c r="C51" s="176"/>
      <c r="D51" s="8"/>
      <c r="E51" s="177" t="s">
        <v>12</v>
      </c>
      <c r="F51" s="178"/>
      <c r="G51" s="8"/>
      <c r="H51" s="176"/>
      <c r="I51" s="176"/>
      <c r="J51" s="8"/>
      <c r="K51" s="176"/>
      <c r="L51" s="176"/>
      <c r="M51" s="8"/>
    </row>
    <row r="52" spans="1:13" ht="30" customHeight="1" x14ac:dyDescent="0.3">
      <c r="A52" s="11">
        <v>11</v>
      </c>
      <c r="B52" s="176"/>
      <c r="C52" s="176"/>
      <c r="D52" s="8"/>
      <c r="E52" s="176"/>
      <c r="F52" s="176"/>
      <c r="G52" s="8"/>
      <c r="H52" s="177" t="s">
        <v>12</v>
      </c>
      <c r="I52" s="178"/>
      <c r="J52" s="8"/>
      <c r="K52" s="176"/>
      <c r="L52" s="176"/>
      <c r="M52" s="8"/>
    </row>
    <row r="53" spans="1:13" ht="30" customHeight="1" x14ac:dyDescent="0.3">
      <c r="A53" s="11">
        <v>12</v>
      </c>
      <c r="B53" s="176"/>
      <c r="C53" s="176"/>
      <c r="D53" s="8"/>
      <c r="E53" s="176"/>
      <c r="F53" s="176"/>
      <c r="G53" s="8"/>
      <c r="H53" s="176"/>
      <c r="I53" s="176"/>
      <c r="J53" s="8"/>
      <c r="K53" s="177" t="s">
        <v>12</v>
      </c>
      <c r="L53" s="178"/>
      <c r="M53" s="8"/>
    </row>
    <row r="54" spans="1:13" ht="30" customHeight="1" x14ac:dyDescent="0.3">
      <c r="A54" s="12" t="s">
        <v>13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</row>
    <row r="55" spans="1:13" ht="30" customHeight="1" x14ac:dyDescent="0.3">
      <c r="A55" s="191" t="s">
        <v>14</v>
      </c>
      <c r="B55" s="191"/>
      <c r="C55" s="191"/>
      <c r="D55" s="191"/>
      <c r="E55" s="191"/>
      <c r="F55" s="191"/>
      <c r="G55" s="191"/>
      <c r="H55" s="191" t="s">
        <v>15</v>
      </c>
      <c r="I55" s="191"/>
      <c r="J55" s="191"/>
      <c r="K55" s="191"/>
      <c r="L55" s="191"/>
      <c r="M55" s="191"/>
    </row>
    <row r="56" spans="1:13" ht="48" customHeight="1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35.1" customHeight="1" x14ac:dyDescent="0.3">
      <c r="A57" s="13" t="s">
        <v>9</v>
      </c>
      <c r="B57" s="189">
        <f>Data!$B$2</f>
        <v>44768</v>
      </c>
      <c r="C57" s="190"/>
      <c r="D57" s="182" t="str">
        <f>Data!B3</f>
        <v>DAI Stævne</v>
      </c>
      <c r="E57" s="183"/>
      <c r="F57" s="183"/>
      <c r="G57" s="184"/>
      <c r="H57" s="14" t="s">
        <v>10</v>
      </c>
      <c r="I57" s="9" t="str">
        <f>Deltagere!E18</f>
        <v>1.2.3.</v>
      </c>
      <c r="J57" s="15" t="s">
        <v>17</v>
      </c>
      <c r="K57" s="9" t="str">
        <f>Deltagere!F18</f>
        <v>fra hul 2</v>
      </c>
      <c r="L57" s="185" t="str">
        <f>CONCATENATE("Mappenr.:",Deltagere!G18)</f>
        <v>Mappenr.:4</v>
      </c>
      <c r="M57" s="186"/>
    </row>
    <row r="58" spans="1:13" ht="30" customHeight="1" x14ac:dyDescent="0.3">
      <c r="A58" s="17" t="s">
        <v>7</v>
      </c>
      <c r="B58" s="187" t="str">
        <f>Deltagere!B18</f>
        <v>Birte Andersen</v>
      </c>
      <c r="C58" s="188"/>
      <c r="D58" s="188"/>
      <c r="E58" s="187" t="str">
        <f>Deltagere!B19</f>
        <v>Krista Andersen</v>
      </c>
      <c r="F58" s="188"/>
      <c r="G58" s="188"/>
      <c r="H58" s="187" t="str">
        <f>Deltagere!B20</f>
        <v>Jørgen Jacobsen</v>
      </c>
      <c r="I58" s="188"/>
      <c r="J58" s="188"/>
      <c r="K58" s="187" t="str">
        <f>Deltagere!B21</f>
        <v>Mona Holm</v>
      </c>
      <c r="L58" s="188"/>
      <c r="M58" s="188"/>
    </row>
    <row r="59" spans="1:13" ht="30" customHeight="1" x14ac:dyDescent="0.3">
      <c r="A59" s="17" t="s">
        <v>11</v>
      </c>
      <c r="B59" s="188" t="str">
        <f>Deltagere!C18</f>
        <v>VAK Vridsted</v>
      </c>
      <c r="C59" s="188"/>
      <c r="D59" s="188"/>
      <c r="E59" s="188" t="str">
        <f>Deltagere!C19</f>
        <v>Karup krolf</v>
      </c>
      <c r="F59" s="188"/>
      <c r="G59" s="188"/>
      <c r="H59" s="188" t="str">
        <f>Deltagere!C20</f>
        <v>LLI Skanderborg</v>
      </c>
      <c r="I59" s="188"/>
      <c r="J59" s="188"/>
      <c r="K59" s="188" t="str">
        <f>Deltagere!C21</f>
        <v>Møldrup krolf</v>
      </c>
      <c r="L59" s="188"/>
      <c r="M59" s="188"/>
    </row>
    <row r="60" spans="1:13" ht="30" customHeight="1" x14ac:dyDescent="0.3">
      <c r="A60" s="17" t="s">
        <v>16</v>
      </c>
      <c r="B60" s="188">
        <f>Deltagere!D18</f>
        <v>0</v>
      </c>
      <c r="C60" s="188"/>
      <c r="D60" s="188"/>
      <c r="E60" s="179">
        <f>Deltagere!D19</f>
        <v>0</v>
      </c>
      <c r="F60" s="180"/>
      <c r="G60" s="181"/>
      <c r="H60" s="179">
        <f>Deltagere!D20</f>
        <v>0</v>
      </c>
      <c r="I60" s="180"/>
      <c r="J60" s="181"/>
      <c r="K60" s="179">
        <f>Deltagere!D21</f>
        <v>0</v>
      </c>
      <c r="L60" s="180"/>
      <c r="M60" s="181"/>
    </row>
    <row r="61" spans="1:13" ht="30" customHeight="1" x14ac:dyDescent="0.3">
      <c r="A61" s="11">
        <v>1</v>
      </c>
      <c r="B61" s="177" t="s">
        <v>12</v>
      </c>
      <c r="C61" s="178"/>
      <c r="D61" s="8"/>
      <c r="E61" s="176"/>
      <c r="F61" s="176"/>
      <c r="G61" s="8"/>
      <c r="H61" s="176"/>
      <c r="I61" s="176"/>
      <c r="J61" s="8"/>
      <c r="K61" s="176"/>
      <c r="L61" s="176"/>
      <c r="M61" s="8"/>
    </row>
    <row r="62" spans="1:13" ht="30" customHeight="1" x14ac:dyDescent="0.3">
      <c r="A62" s="11">
        <v>2</v>
      </c>
      <c r="B62" s="176"/>
      <c r="C62" s="176"/>
      <c r="D62" s="8"/>
      <c r="E62" s="177" t="s">
        <v>12</v>
      </c>
      <c r="F62" s="178"/>
      <c r="G62" s="8"/>
      <c r="H62" s="176"/>
      <c r="I62" s="176"/>
      <c r="J62" s="8"/>
      <c r="K62" s="176"/>
      <c r="L62" s="176"/>
      <c r="M62" s="8"/>
    </row>
    <row r="63" spans="1:13" ht="30" customHeight="1" x14ac:dyDescent="0.3">
      <c r="A63" s="11">
        <v>3</v>
      </c>
      <c r="B63" s="176"/>
      <c r="C63" s="176"/>
      <c r="D63" s="8"/>
      <c r="E63" s="176"/>
      <c r="F63" s="176"/>
      <c r="G63" s="8"/>
      <c r="H63" s="177" t="s">
        <v>12</v>
      </c>
      <c r="I63" s="178"/>
      <c r="J63" s="8"/>
      <c r="K63" s="176"/>
      <c r="L63" s="176"/>
      <c r="M63" s="8"/>
    </row>
    <row r="64" spans="1:13" ht="30" customHeight="1" x14ac:dyDescent="0.3">
      <c r="A64" s="11">
        <v>4</v>
      </c>
      <c r="B64" s="176"/>
      <c r="C64" s="176"/>
      <c r="D64" s="8"/>
      <c r="E64" s="176"/>
      <c r="F64" s="176"/>
      <c r="G64" s="8"/>
      <c r="H64" s="176"/>
      <c r="I64" s="176"/>
      <c r="J64" s="8"/>
      <c r="K64" s="177" t="s">
        <v>12</v>
      </c>
      <c r="L64" s="178"/>
      <c r="M64" s="8"/>
    </row>
    <row r="65" spans="1:13" ht="30" customHeight="1" x14ac:dyDescent="0.3">
      <c r="A65" s="11">
        <v>5</v>
      </c>
      <c r="B65" s="177" t="s">
        <v>12</v>
      </c>
      <c r="C65" s="178"/>
      <c r="D65" s="8"/>
      <c r="E65" s="176"/>
      <c r="F65" s="176"/>
      <c r="G65" s="8"/>
      <c r="H65" s="176"/>
      <c r="I65" s="176"/>
      <c r="J65" s="8"/>
      <c r="K65" s="176"/>
      <c r="L65" s="176"/>
      <c r="M65" s="8"/>
    </row>
    <row r="66" spans="1:13" ht="30" customHeight="1" x14ac:dyDescent="0.3">
      <c r="A66" s="11">
        <v>6</v>
      </c>
      <c r="B66" s="176"/>
      <c r="C66" s="176"/>
      <c r="D66" s="8"/>
      <c r="E66" s="177" t="s">
        <v>12</v>
      </c>
      <c r="F66" s="178"/>
      <c r="G66" s="8"/>
      <c r="H66" s="176"/>
      <c r="I66" s="176"/>
      <c r="J66" s="8"/>
      <c r="K66" s="176"/>
      <c r="L66" s="176"/>
      <c r="M66" s="8"/>
    </row>
    <row r="67" spans="1:13" ht="30" customHeight="1" x14ac:dyDescent="0.3">
      <c r="A67" s="11">
        <v>7</v>
      </c>
      <c r="B67" s="176"/>
      <c r="C67" s="176"/>
      <c r="D67" s="8"/>
      <c r="E67" s="176"/>
      <c r="F67" s="176"/>
      <c r="G67" s="8"/>
      <c r="H67" s="177" t="s">
        <v>12</v>
      </c>
      <c r="I67" s="178"/>
      <c r="J67" s="8"/>
      <c r="K67" s="176"/>
      <c r="L67" s="176"/>
      <c r="M67" s="8"/>
    </row>
    <row r="68" spans="1:13" ht="30" customHeight="1" x14ac:dyDescent="0.3">
      <c r="A68" s="11">
        <v>8</v>
      </c>
      <c r="B68" s="176"/>
      <c r="C68" s="176"/>
      <c r="D68" s="8"/>
      <c r="E68" s="176"/>
      <c r="F68" s="176"/>
      <c r="G68" s="8"/>
      <c r="H68" s="176"/>
      <c r="I68" s="176"/>
      <c r="J68" s="8"/>
      <c r="K68" s="177" t="s">
        <v>12</v>
      </c>
      <c r="L68" s="178"/>
      <c r="M68" s="8"/>
    </row>
    <row r="69" spans="1:13" ht="30" customHeight="1" x14ac:dyDescent="0.3">
      <c r="A69" s="11">
        <v>9</v>
      </c>
      <c r="B69" s="177" t="s">
        <v>12</v>
      </c>
      <c r="C69" s="178"/>
      <c r="D69" s="8"/>
      <c r="E69" s="176"/>
      <c r="F69" s="176"/>
      <c r="G69" s="8"/>
      <c r="H69" s="176"/>
      <c r="I69" s="176"/>
      <c r="J69" s="8"/>
      <c r="K69" s="176"/>
      <c r="L69" s="176"/>
      <c r="M69" s="8"/>
    </row>
    <row r="70" spans="1:13" ht="30" customHeight="1" x14ac:dyDescent="0.3">
      <c r="A70" s="11">
        <v>10</v>
      </c>
      <c r="B70" s="176"/>
      <c r="C70" s="176"/>
      <c r="D70" s="8"/>
      <c r="E70" s="177" t="s">
        <v>12</v>
      </c>
      <c r="F70" s="178"/>
      <c r="G70" s="8"/>
      <c r="H70" s="176"/>
      <c r="I70" s="176"/>
      <c r="J70" s="8"/>
      <c r="K70" s="176"/>
      <c r="L70" s="176"/>
      <c r="M70" s="8"/>
    </row>
    <row r="71" spans="1:13" ht="30" customHeight="1" x14ac:dyDescent="0.3">
      <c r="A71" s="11">
        <v>11</v>
      </c>
      <c r="B71" s="176"/>
      <c r="C71" s="176"/>
      <c r="D71" s="8"/>
      <c r="E71" s="176"/>
      <c r="F71" s="176"/>
      <c r="G71" s="8"/>
      <c r="H71" s="177" t="s">
        <v>12</v>
      </c>
      <c r="I71" s="178"/>
      <c r="J71" s="8"/>
      <c r="K71" s="176"/>
      <c r="L71" s="176"/>
      <c r="M71" s="8"/>
    </row>
    <row r="72" spans="1:13" ht="30" customHeight="1" x14ac:dyDescent="0.3">
      <c r="A72" s="11">
        <v>12</v>
      </c>
      <c r="B72" s="176"/>
      <c r="C72" s="176"/>
      <c r="D72" s="8"/>
      <c r="E72" s="176"/>
      <c r="F72" s="176"/>
      <c r="G72" s="8"/>
      <c r="H72" s="176"/>
      <c r="I72" s="176"/>
      <c r="J72" s="8"/>
      <c r="K72" s="177" t="s">
        <v>12</v>
      </c>
      <c r="L72" s="178"/>
      <c r="M72" s="8"/>
    </row>
    <row r="73" spans="1:13" ht="30" customHeight="1" x14ac:dyDescent="0.3">
      <c r="A73" s="12" t="s">
        <v>13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</row>
    <row r="74" spans="1:13" ht="30" customHeight="1" x14ac:dyDescent="0.3">
      <c r="A74" s="191" t="s">
        <v>14</v>
      </c>
      <c r="B74" s="191"/>
      <c r="C74" s="191"/>
      <c r="D74" s="191"/>
      <c r="E74" s="191"/>
      <c r="F74" s="191"/>
      <c r="G74" s="191"/>
      <c r="H74" s="191" t="s">
        <v>15</v>
      </c>
      <c r="I74" s="191"/>
      <c r="J74" s="191"/>
      <c r="K74" s="191"/>
      <c r="L74" s="191"/>
      <c r="M74" s="191"/>
    </row>
    <row r="75" spans="1:13" ht="35.1" customHeight="1" x14ac:dyDescent="0.3">
      <c r="A75" s="13" t="s">
        <v>9</v>
      </c>
      <c r="B75" s="189">
        <f>Data!$B$2</f>
        <v>44768</v>
      </c>
      <c r="C75" s="190"/>
      <c r="D75" s="182" t="str">
        <f>Data!B3</f>
        <v>DAI Stævne</v>
      </c>
      <c r="E75" s="183"/>
      <c r="F75" s="183"/>
      <c r="G75" s="184"/>
      <c r="H75" s="14" t="s">
        <v>10</v>
      </c>
      <c r="I75" s="9" t="str">
        <f>Deltagere!E22</f>
        <v>2.3.1.</v>
      </c>
      <c r="J75" s="15" t="s">
        <v>17</v>
      </c>
      <c r="K75" s="9" t="str">
        <f>Deltagere!F22</f>
        <v>fra hul 2</v>
      </c>
      <c r="L75" s="185" t="str">
        <f>CONCATENATE("Mappenr.:",Deltagere!G22)</f>
        <v>Mappenr.:5</v>
      </c>
      <c r="M75" s="186"/>
    </row>
    <row r="76" spans="1:13" ht="30" customHeight="1" x14ac:dyDescent="0.3">
      <c r="A76" s="17" t="s">
        <v>7</v>
      </c>
      <c r="B76" s="187" t="str">
        <f>Deltagere!B22</f>
        <v>Ella Skamris</v>
      </c>
      <c r="C76" s="188"/>
      <c r="D76" s="188"/>
      <c r="E76" s="187" t="str">
        <f>Deltagere!B23</f>
        <v>Niels Nielsen</v>
      </c>
      <c r="F76" s="188"/>
      <c r="G76" s="188"/>
      <c r="H76" s="187" t="str">
        <f>Deltagere!B24</f>
        <v>Vivi Hansen</v>
      </c>
      <c r="I76" s="188"/>
      <c r="J76" s="188"/>
      <c r="K76" s="187" t="str">
        <f>Deltagere!B25</f>
        <v>Irma Christensen</v>
      </c>
      <c r="L76" s="188"/>
      <c r="M76" s="188"/>
    </row>
    <row r="77" spans="1:13" ht="30" customHeight="1" x14ac:dyDescent="0.3">
      <c r="A77" s="17" t="s">
        <v>11</v>
      </c>
      <c r="B77" s="188" t="str">
        <f>Deltagere!C22</f>
        <v>Møldrup krolf</v>
      </c>
      <c r="C77" s="188"/>
      <c r="D77" s="188"/>
      <c r="E77" s="188" t="str">
        <f>Deltagere!C23</f>
        <v>VAK Vridsted</v>
      </c>
      <c r="F77" s="188"/>
      <c r="G77" s="188"/>
      <c r="H77" s="188" t="str">
        <f>Deltagere!C24</f>
        <v>Karup krolf</v>
      </c>
      <c r="I77" s="188"/>
      <c r="J77" s="188"/>
      <c r="K77" s="188" t="str">
        <f>Deltagere!C25</f>
        <v>LLI Skanderborg</v>
      </c>
      <c r="L77" s="188"/>
      <c r="M77" s="188"/>
    </row>
    <row r="78" spans="1:13" ht="30" customHeight="1" x14ac:dyDescent="0.3">
      <c r="A78" s="17" t="s">
        <v>16</v>
      </c>
      <c r="B78" s="188">
        <f>Deltagere!D22</f>
        <v>0</v>
      </c>
      <c r="C78" s="188"/>
      <c r="D78" s="188"/>
      <c r="E78" s="179">
        <f>Deltagere!D23</f>
        <v>0</v>
      </c>
      <c r="F78" s="180"/>
      <c r="G78" s="181"/>
      <c r="H78" s="179">
        <f>Deltagere!D24</f>
        <v>0</v>
      </c>
      <c r="I78" s="180"/>
      <c r="J78" s="181"/>
      <c r="K78" s="179">
        <f>Deltagere!D25</f>
        <v>0</v>
      </c>
      <c r="L78" s="180"/>
      <c r="M78" s="181"/>
    </row>
    <row r="79" spans="1:13" ht="30" customHeight="1" x14ac:dyDescent="0.3">
      <c r="A79" s="11">
        <v>1</v>
      </c>
      <c r="B79" s="177" t="s">
        <v>12</v>
      </c>
      <c r="C79" s="178"/>
      <c r="D79" s="8"/>
      <c r="E79" s="176"/>
      <c r="F79" s="176"/>
      <c r="G79" s="8"/>
      <c r="H79" s="176"/>
      <c r="I79" s="176"/>
      <c r="J79" s="8"/>
      <c r="K79" s="176"/>
      <c r="L79" s="176"/>
      <c r="M79" s="8"/>
    </row>
    <row r="80" spans="1:13" ht="30" customHeight="1" x14ac:dyDescent="0.3">
      <c r="A80" s="11">
        <v>2</v>
      </c>
      <c r="B80" s="176"/>
      <c r="C80" s="176"/>
      <c r="D80" s="8"/>
      <c r="E80" s="177" t="s">
        <v>12</v>
      </c>
      <c r="F80" s="178"/>
      <c r="G80" s="8"/>
      <c r="H80" s="176"/>
      <c r="I80" s="176"/>
      <c r="J80" s="8"/>
      <c r="K80" s="176"/>
      <c r="L80" s="176"/>
      <c r="M80" s="8"/>
    </row>
    <row r="81" spans="1:13" ht="30" customHeight="1" x14ac:dyDescent="0.3">
      <c r="A81" s="11">
        <v>3</v>
      </c>
      <c r="B81" s="176"/>
      <c r="C81" s="176"/>
      <c r="D81" s="8"/>
      <c r="E81" s="176"/>
      <c r="F81" s="176"/>
      <c r="G81" s="8"/>
      <c r="H81" s="177" t="s">
        <v>12</v>
      </c>
      <c r="I81" s="178"/>
      <c r="J81" s="8"/>
      <c r="K81" s="176"/>
      <c r="L81" s="176"/>
      <c r="M81" s="8"/>
    </row>
    <row r="82" spans="1:13" ht="30" customHeight="1" x14ac:dyDescent="0.3">
      <c r="A82" s="11">
        <v>4</v>
      </c>
      <c r="B82" s="176"/>
      <c r="C82" s="176"/>
      <c r="D82" s="8"/>
      <c r="E82" s="176"/>
      <c r="F82" s="176"/>
      <c r="G82" s="8"/>
      <c r="H82" s="176"/>
      <c r="I82" s="176"/>
      <c r="J82" s="8"/>
      <c r="K82" s="177" t="s">
        <v>12</v>
      </c>
      <c r="L82" s="178"/>
      <c r="M82" s="8"/>
    </row>
    <row r="83" spans="1:13" ht="30" customHeight="1" x14ac:dyDescent="0.3">
      <c r="A83" s="11">
        <v>5</v>
      </c>
      <c r="B83" s="177" t="s">
        <v>12</v>
      </c>
      <c r="C83" s="178"/>
      <c r="D83" s="8"/>
      <c r="E83" s="176"/>
      <c r="F83" s="176"/>
      <c r="G83" s="8"/>
      <c r="H83" s="176"/>
      <c r="I83" s="176"/>
      <c r="J83" s="8"/>
      <c r="K83" s="176"/>
      <c r="L83" s="176"/>
      <c r="M83" s="8"/>
    </row>
    <row r="84" spans="1:13" ht="30" customHeight="1" x14ac:dyDescent="0.3">
      <c r="A84" s="11">
        <v>6</v>
      </c>
      <c r="B84" s="176"/>
      <c r="C84" s="176"/>
      <c r="D84" s="8"/>
      <c r="E84" s="177" t="s">
        <v>12</v>
      </c>
      <c r="F84" s="178"/>
      <c r="G84" s="8"/>
      <c r="H84" s="176"/>
      <c r="I84" s="176"/>
      <c r="J84" s="8"/>
      <c r="K84" s="176"/>
      <c r="L84" s="176"/>
      <c r="M84" s="8"/>
    </row>
    <row r="85" spans="1:13" ht="30" customHeight="1" x14ac:dyDescent="0.3">
      <c r="A85" s="11">
        <v>7</v>
      </c>
      <c r="B85" s="176"/>
      <c r="C85" s="176"/>
      <c r="D85" s="8"/>
      <c r="E85" s="176"/>
      <c r="F85" s="176"/>
      <c r="G85" s="8"/>
      <c r="H85" s="177" t="s">
        <v>12</v>
      </c>
      <c r="I85" s="178"/>
      <c r="J85" s="8"/>
      <c r="K85" s="176"/>
      <c r="L85" s="176"/>
      <c r="M85" s="8"/>
    </row>
    <row r="86" spans="1:13" ht="30" customHeight="1" x14ac:dyDescent="0.3">
      <c r="A86" s="11">
        <v>8</v>
      </c>
      <c r="B86" s="176"/>
      <c r="C86" s="176"/>
      <c r="D86" s="8"/>
      <c r="E86" s="176"/>
      <c r="F86" s="176"/>
      <c r="G86" s="8"/>
      <c r="H86" s="176"/>
      <c r="I86" s="176"/>
      <c r="J86" s="8"/>
      <c r="K86" s="177" t="s">
        <v>12</v>
      </c>
      <c r="L86" s="178"/>
      <c r="M86" s="8"/>
    </row>
    <row r="87" spans="1:13" ht="30" customHeight="1" x14ac:dyDescent="0.3">
      <c r="A87" s="11">
        <v>9</v>
      </c>
      <c r="B87" s="177" t="s">
        <v>12</v>
      </c>
      <c r="C87" s="178"/>
      <c r="D87" s="8"/>
      <c r="E87" s="176"/>
      <c r="F87" s="176"/>
      <c r="G87" s="8"/>
      <c r="H87" s="176"/>
      <c r="I87" s="176"/>
      <c r="J87" s="8"/>
      <c r="K87" s="176"/>
      <c r="L87" s="176"/>
      <c r="M87" s="8"/>
    </row>
    <row r="88" spans="1:13" ht="30" customHeight="1" x14ac:dyDescent="0.3">
      <c r="A88" s="11">
        <v>10</v>
      </c>
      <c r="B88" s="176"/>
      <c r="C88" s="176"/>
      <c r="D88" s="8"/>
      <c r="E88" s="177" t="s">
        <v>12</v>
      </c>
      <c r="F88" s="178"/>
      <c r="G88" s="8"/>
      <c r="H88" s="176"/>
      <c r="I88" s="176"/>
      <c r="J88" s="8"/>
      <c r="K88" s="176"/>
      <c r="L88" s="176"/>
      <c r="M88" s="8"/>
    </row>
    <row r="89" spans="1:13" ht="30" customHeight="1" x14ac:dyDescent="0.3">
      <c r="A89" s="11">
        <v>11</v>
      </c>
      <c r="B89" s="176"/>
      <c r="C89" s="176"/>
      <c r="D89" s="8"/>
      <c r="E89" s="176"/>
      <c r="F89" s="176"/>
      <c r="G89" s="8"/>
      <c r="H89" s="177" t="s">
        <v>12</v>
      </c>
      <c r="I89" s="178"/>
      <c r="J89" s="8"/>
      <c r="K89" s="176"/>
      <c r="L89" s="176"/>
      <c r="M89" s="8"/>
    </row>
    <row r="90" spans="1:13" ht="30" customHeight="1" x14ac:dyDescent="0.3">
      <c r="A90" s="11">
        <v>12</v>
      </c>
      <c r="B90" s="176"/>
      <c r="C90" s="176"/>
      <c r="D90" s="8"/>
      <c r="E90" s="176"/>
      <c r="F90" s="176"/>
      <c r="G90" s="8"/>
      <c r="H90" s="176"/>
      <c r="I90" s="176"/>
      <c r="J90" s="8"/>
      <c r="K90" s="177" t="s">
        <v>12</v>
      </c>
      <c r="L90" s="178"/>
      <c r="M90" s="8"/>
    </row>
    <row r="91" spans="1:13" ht="30" customHeight="1" x14ac:dyDescent="0.3">
      <c r="A91" s="12" t="s">
        <v>13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</row>
    <row r="92" spans="1:13" ht="30" customHeight="1" x14ac:dyDescent="0.3">
      <c r="A92" s="191" t="s">
        <v>14</v>
      </c>
      <c r="B92" s="191"/>
      <c r="C92" s="191"/>
      <c r="D92" s="191"/>
      <c r="E92" s="191"/>
      <c r="F92" s="191"/>
      <c r="G92" s="191"/>
      <c r="H92" s="191" t="s">
        <v>15</v>
      </c>
      <c r="I92" s="191"/>
      <c r="J92" s="191"/>
      <c r="K92" s="191"/>
      <c r="L92" s="191"/>
      <c r="M92" s="191"/>
    </row>
    <row r="93" spans="1:13" ht="48.75" customHeight="1" x14ac:dyDescent="0.3"/>
    <row r="94" spans="1:13" ht="35.1" customHeight="1" x14ac:dyDescent="0.3">
      <c r="A94" s="13" t="s">
        <v>9</v>
      </c>
      <c r="B94" s="189">
        <f>Data!$B$2</f>
        <v>44768</v>
      </c>
      <c r="C94" s="190"/>
      <c r="D94" s="182" t="str">
        <f>Data!B3</f>
        <v>DAI Stævne</v>
      </c>
      <c r="E94" s="183"/>
      <c r="F94" s="183"/>
      <c r="G94" s="184"/>
      <c r="H94" s="14" t="s">
        <v>10</v>
      </c>
      <c r="I94" s="9" t="str">
        <f>Deltagere!E26</f>
        <v>3.1.2.</v>
      </c>
      <c r="J94" s="15" t="s">
        <v>17</v>
      </c>
      <c r="K94" s="9" t="str">
        <f>Deltagere!F26</f>
        <v>fra hul 2</v>
      </c>
      <c r="L94" s="185" t="str">
        <f>CONCATENATE("Mappenr.:",Deltagere!G26)</f>
        <v>Mappenr.:6</v>
      </c>
      <c r="M94" s="186"/>
    </row>
    <row r="95" spans="1:13" ht="30" customHeight="1" x14ac:dyDescent="0.3">
      <c r="A95" s="17" t="s">
        <v>7</v>
      </c>
      <c r="B95" s="187" t="str">
        <f>Deltagere!B26</f>
        <v>John Voldum</v>
      </c>
      <c r="C95" s="188"/>
      <c r="D95" s="188"/>
      <c r="E95" s="187" t="str">
        <f>Deltagere!B27</f>
        <v>Sonja Olesen</v>
      </c>
      <c r="F95" s="188"/>
      <c r="G95" s="188"/>
      <c r="H95" s="187" t="str">
        <f>Deltagere!B28</f>
        <v>Arne Hansen</v>
      </c>
      <c r="I95" s="188"/>
      <c r="J95" s="188"/>
      <c r="K95" s="187" t="str">
        <f>Deltagere!B29</f>
        <v>Per Rasmusen</v>
      </c>
      <c r="L95" s="188"/>
      <c r="M95" s="188"/>
    </row>
    <row r="96" spans="1:13" ht="30" customHeight="1" x14ac:dyDescent="0.3">
      <c r="A96" s="17" t="s">
        <v>11</v>
      </c>
      <c r="B96" s="188" t="str">
        <f>Deltagere!C26</f>
        <v>LLI Skanderborg</v>
      </c>
      <c r="C96" s="188"/>
      <c r="D96" s="188"/>
      <c r="E96" s="188" t="str">
        <f>Deltagere!C27</f>
        <v>Møldrup krolf</v>
      </c>
      <c r="F96" s="188"/>
      <c r="G96" s="188"/>
      <c r="H96" s="188" t="str">
        <f>Deltagere!C28</f>
        <v>Karup krolf</v>
      </c>
      <c r="I96" s="188"/>
      <c r="J96" s="188"/>
      <c r="K96" s="188" t="str">
        <f>Deltagere!C29</f>
        <v>VAK Vridsted</v>
      </c>
      <c r="L96" s="188"/>
      <c r="M96" s="188"/>
    </row>
    <row r="97" spans="1:13" ht="30" customHeight="1" x14ac:dyDescent="0.3">
      <c r="A97" s="17" t="s">
        <v>16</v>
      </c>
      <c r="B97" s="188">
        <f>Deltagere!D26</f>
        <v>0</v>
      </c>
      <c r="C97" s="188"/>
      <c r="D97" s="188"/>
      <c r="E97" s="179">
        <f>Deltagere!D27</f>
        <v>0</v>
      </c>
      <c r="F97" s="180"/>
      <c r="G97" s="181"/>
      <c r="H97" s="179">
        <f>Deltagere!D28</f>
        <v>0</v>
      </c>
      <c r="I97" s="180"/>
      <c r="J97" s="181"/>
      <c r="K97" s="179">
        <f>Deltagere!D29</f>
        <v>0</v>
      </c>
      <c r="L97" s="180"/>
      <c r="M97" s="181"/>
    </row>
    <row r="98" spans="1:13" ht="30" customHeight="1" x14ac:dyDescent="0.3">
      <c r="A98" s="11">
        <v>1</v>
      </c>
      <c r="B98" s="177" t="s">
        <v>12</v>
      </c>
      <c r="C98" s="178"/>
      <c r="D98" s="8"/>
      <c r="E98" s="176"/>
      <c r="F98" s="176"/>
      <c r="G98" s="8"/>
      <c r="H98" s="176"/>
      <c r="I98" s="176"/>
      <c r="J98" s="8"/>
      <c r="K98" s="176"/>
      <c r="L98" s="176"/>
      <c r="M98" s="8"/>
    </row>
    <row r="99" spans="1:13" ht="30" customHeight="1" x14ac:dyDescent="0.3">
      <c r="A99" s="11">
        <v>2</v>
      </c>
      <c r="B99" s="176"/>
      <c r="C99" s="176"/>
      <c r="D99" s="8"/>
      <c r="E99" s="177" t="s">
        <v>12</v>
      </c>
      <c r="F99" s="178"/>
      <c r="G99" s="8"/>
      <c r="H99" s="176"/>
      <c r="I99" s="176"/>
      <c r="J99" s="8"/>
      <c r="K99" s="176"/>
      <c r="L99" s="176"/>
      <c r="M99" s="8"/>
    </row>
    <row r="100" spans="1:13" ht="30" customHeight="1" x14ac:dyDescent="0.3">
      <c r="A100" s="11">
        <v>3</v>
      </c>
      <c r="B100" s="176"/>
      <c r="C100" s="176"/>
      <c r="D100" s="8"/>
      <c r="E100" s="176"/>
      <c r="F100" s="176"/>
      <c r="G100" s="8"/>
      <c r="H100" s="177" t="s">
        <v>12</v>
      </c>
      <c r="I100" s="178"/>
      <c r="J100" s="8"/>
      <c r="K100" s="176"/>
      <c r="L100" s="176"/>
      <c r="M100" s="8"/>
    </row>
    <row r="101" spans="1:13" ht="30" customHeight="1" x14ac:dyDescent="0.3">
      <c r="A101" s="11">
        <v>4</v>
      </c>
      <c r="B101" s="176"/>
      <c r="C101" s="176"/>
      <c r="D101" s="8"/>
      <c r="E101" s="176"/>
      <c r="F101" s="176"/>
      <c r="G101" s="8"/>
      <c r="H101" s="176"/>
      <c r="I101" s="176"/>
      <c r="J101" s="8"/>
      <c r="K101" s="177" t="s">
        <v>12</v>
      </c>
      <c r="L101" s="178"/>
      <c r="M101" s="8"/>
    </row>
    <row r="102" spans="1:13" ht="30" customHeight="1" x14ac:dyDescent="0.3">
      <c r="A102" s="11">
        <v>5</v>
      </c>
      <c r="B102" s="177" t="s">
        <v>12</v>
      </c>
      <c r="C102" s="178"/>
      <c r="D102" s="8"/>
      <c r="E102" s="176"/>
      <c r="F102" s="176"/>
      <c r="G102" s="8"/>
      <c r="H102" s="176"/>
      <c r="I102" s="176"/>
      <c r="J102" s="8"/>
      <c r="K102" s="176"/>
      <c r="L102" s="176"/>
      <c r="M102" s="8"/>
    </row>
    <row r="103" spans="1:13" ht="30" customHeight="1" x14ac:dyDescent="0.3">
      <c r="A103" s="11">
        <v>6</v>
      </c>
      <c r="B103" s="176"/>
      <c r="C103" s="176"/>
      <c r="D103" s="8"/>
      <c r="E103" s="177" t="s">
        <v>12</v>
      </c>
      <c r="F103" s="178"/>
      <c r="G103" s="8"/>
      <c r="H103" s="176"/>
      <c r="I103" s="176"/>
      <c r="J103" s="8"/>
      <c r="K103" s="176"/>
      <c r="L103" s="176"/>
      <c r="M103" s="8"/>
    </row>
    <row r="104" spans="1:13" ht="30" customHeight="1" x14ac:dyDescent="0.3">
      <c r="A104" s="11">
        <v>7</v>
      </c>
      <c r="B104" s="176"/>
      <c r="C104" s="176"/>
      <c r="D104" s="8"/>
      <c r="E104" s="176"/>
      <c r="F104" s="176"/>
      <c r="G104" s="8"/>
      <c r="H104" s="177" t="s">
        <v>12</v>
      </c>
      <c r="I104" s="178"/>
      <c r="J104" s="8"/>
      <c r="K104" s="176"/>
      <c r="L104" s="176"/>
      <c r="M104" s="8"/>
    </row>
    <row r="105" spans="1:13" ht="30" customHeight="1" x14ac:dyDescent="0.3">
      <c r="A105" s="11">
        <v>8</v>
      </c>
      <c r="B105" s="176"/>
      <c r="C105" s="176"/>
      <c r="D105" s="8"/>
      <c r="E105" s="176"/>
      <c r="F105" s="176"/>
      <c r="G105" s="8"/>
      <c r="H105" s="176"/>
      <c r="I105" s="176"/>
      <c r="J105" s="8"/>
      <c r="K105" s="177" t="s">
        <v>12</v>
      </c>
      <c r="L105" s="178"/>
      <c r="M105" s="8"/>
    </row>
    <row r="106" spans="1:13" ht="30" customHeight="1" x14ac:dyDescent="0.3">
      <c r="A106" s="11">
        <v>9</v>
      </c>
      <c r="B106" s="177" t="s">
        <v>12</v>
      </c>
      <c r="C106" s="178"/>
      <c r="D106" s="8"/>
      <c r="E106" s="176"/>
      <c r="F106" s="176"/>
      <c r="G106" s="8"/>
      <c r="H106" s="176"/>
      <c r="I106" s="176"/>
      <c r="J106" s="8"/>
      <c r="K106" s="176"/>
      <c r="L106" s="176"/>
      <c r="M106" s="8"/>
    </row>
    <row r="107" spans="1:13" ht="30" customHeight="1" x14ac:dyDescent="0.3">
      <c r="A107" s="11">
        <v>10</v>
      </c>
      <c r="B107" s="176"/>
      <c r="C107" s="176"/>
      <c r="D107" s="8"/>
      <c r="E107" s="177" t="s">
        <v>12</v>
      </c>
      <c r="F107" s="178"/>
      <c r="G107" s="8"/>
      <c r="H107" s="176"/>
      <c r="I107" s="176"/>
      <c r="J107" s="8"/>
      <c r="K107" s="176"/>
      <c r="L107" s="176"/>
      <c r="M107" s="8"/>
    </row>
    <row r="108" spans="1:13" ht="30" customHeight="1" x14ac:dyDescent="0.3">
      <c r="A108" s="11">
        <v>11</v>
      </c>
      <c r="B108" s="176"/>
      <c r="C108" s="176"/>
      <c r="D108" s="8"/>
      <c r="E108" s="176"/>
      <c r="F108" s="176"/>
      <c r="G108" s="8"/>
      <c r="H108" s="177" t="s">
        <v>12</v>
      </c>
      <c r="I108" s="178"/>
      <c r="J108" s="8"/>
      <c r="K108" s="176"/>
      <c r="L108" s="176"/>
      <c r="M108" s="8"/>
    </row>
    <row r="109" spans="1:13" ht="30" customHeight="1" x14ac:dyDescent="0.3">
      <c r="A109" s="11">
        <v>12</v>
      </c>
      <c r="B109" s="176"/>
      <c r="C109" s="176"/>
      <c r="D109" s="8"/>
      <c r="E109" s="176"/>
      <c r="F109" s="176"/>
      <c r="G109" s="8"/>
      <c r="H109" s="176"/>
      <c r="I109" s="176"/>
      <c r="J109" s="8"/>
      <c r="K109" s="177" t="s">
        <v>12</v>
      </c>
      <c r="L109" s="178"/>
      <c r="M109" s="8"/>
    </row>
    <row r="110" spans="1:13" ht="30" customHeight="1" x14ac:dyDescent="0.3">
      <c r="A110" s="12" t="s">
        <v>13</v>
      </c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</row>
    <row r="111" spans="1:13" ht="30" customHeight="1" x14ac:dyDescent="0.3">
      <c r="A111" s="191" t="s">
        <v>14</v>
      </c>
      <c r="B111" s="191"/>
      <c r="C111" s="191"/>
      <c r="D111" s="191"/>
      <c r="E111" s="191"/>
      <c r="F111" s="191"/>
      <c r="G111" s="191"/>
      <c r="H111" s="191" t="s">
        <v>15</v>
      </c>
      <c r="I111" s="191"/>
      <c r="J111" s="191"/>
      <c r="K111" s="191"/>
      <c r="L111" s="191"/>
      <c r="M111" s="191"/>
    </row>
    <row r="112" spans="1:13" ht="35.1" customHeight="1" x14ac:dyDescent="0.3">
      <c r="A112" s="13" t="s">
        <v>9</v>
      </c>
      <c r="B112" s="189">
        <f>Data!$B$2</f>
        <v>44768</v>
      </c>
      <c r="C112" s="190"/>
      <c r="D112" s="182" t="str">
        <f>Data!B3</f>
        <v>DAI Stævne</v>
      </c>
      <c r="E112" s="183"/>
      <c r="F112" s="183"/>
      <c r="G112" s="184"/>
      <c r="H112" s="14" t="s">
        <v>10</v>
      </c>
      <c r="I112" s="9" t="str">
        <f>Deltagere!E30</f>
        <v>1.2.3.</v>
      </c>
      <c r="J112" s="15" t="s">
        <v>17</v>
      </c>
      <c r="K112" s="9" t="str">
        <f>Deltagere!F30</f>
        <v>fra hul 4</v>
      </c>
      <c r="L112" s="185" t="str">
        <f>CONCATENATE("Mappenr.:",Deltagere!G30)</f>
        <v>Mappenr.:7</v>
      </c>
      <c r="M112" s="186"/>
    </row>
    <row r="113" spans="1:13" ht="30" customHeight="1" x14ac:dyDescent="0.3">
      <c r="A113" s="17" t="s">
        <v>7</v>
      </c>
      <c r="B113" s="187" t="str">
        <f>Deltagere!B30</f>
        <v>Leif Søndergård</v>
      </c>
      <c r="C113" s="188"/>
      <c r="D113" s="188"/>
      <c r="E113" s="187" t="str">
        <f>Deltagere!B31</f>
        <v>Grethe K Andersen</v>
      </c>
      <c r="F113" s="188"/>
      <c r="G113" s="188"/>
      <c r="H113" s="187" t="str">
        <f>Deltagere!B32</f>
        <v>Søren Olesen</v>
      </c>
      <c r="I113" s="188"/>
      <c r="J113" s="188"/>
      <c r="K113" s="187" t="str">
        <f>Deltagere!B33</f>
        <v>Mie Voldum</v>
      </c>
      <c r="L113" s="188"/>
      <c r="M113" s="188"/>
    </row>
    <row r="114" spans="1:13" ht="30" customHeight="1" x14ac:dyDescent="0.3">
      <c r="A114" s="17" t="s">
        <v>11</v>
      </c>
      <c r="B114" s="188" t="str">
        <f>Deltagere!C30</f>
        <v>VAK Vridsted</v>
      </c>
      <c r="C114" s="188"/>
      <c r="D114" s="188"/>
      <c r="E114" s="188" t="str">
        <f>Deltagere!C31</f>
        <v>Karup krolf</v>
      </c>
      <c r="F114" s="188"/>
      <c r="G114" s="188"/>
      <c r="H114" s="188" t="str">
        <f>Deltagere!C32</f>
        <v>Møldrup krolf</v>
      </c>
      <c r="I114" s="188"/>
      <c r="J114" s="188"/>
      <c r="K114" s="188" t="str">
        <f>Deltagere!C33</f>
        <v>LLI Skanderborg</v>
      </c>
      <c r="L114" s="188"/>
      <c r="M114" s="188"/>
    </row>
    <row r="115" spans="1:13" ht="30" customHeight="1" x14ac:dyDescent="0.3">
      <c r="A115" s="17" t="s">
        <v>16</v>
      </c>
      <c r="B115" s="188">
        <f>Deltagere!D30</f>
        <v>0</v>
      </c>
      <c r="C115" s="188"/>
      <c r="D115" s="188"/>
      <c r="E115" s="179">
        <f>Deltagere!D31</f>
        <v>0</v>
      </c>
      <c r="F115" s="180"/>
      <c r="G115" s="181"/>
      <c r="H115" s="179">
        <f>Deltagere!D32</f>
        <v>0</v>
      </c>
      <c r="I115" s="180"/>
      <c r="J115" s="181"/>
      <c r="K115" s="179">
        <f>Deltagere!D33</f>
        <v>0</v>
      </c>
      <c r="L115" s="180"/>
      <c r="M115" s="181"/>
    </row>
    <row r="116" spans="1:13" ht="30" customHeight="1" x14ac:dyDescent="0.3">
      <c r="A116" s="11">
        <v>1</v>
      </c>
      <c r="B116" s="177" t="s">
        <v>12</v>
      </c>
      <c r="C116" s="178"/>
      <c r="D116" s="8"/>
      <c r="E116" s="176"/>
      <c r="F116" s="176"/>
      <c r="G116" s="8"/>
      <c r="H116" s="176"/>
      <c r="I116" s="176"/>
      <c r="J116" s="8"/>
      <c r="K116" s="176"/>
      <c r="L116" s="176"/>
      <c r="M116" s="8"/>
    </row>
    <row r="117" spans="1:13" ht="30" customHeight="1" x14ac:dyDescent="0.3">
      <c r="A117" s="11">
        <v>2</v>
      </c>
      <c r="B117" s="176"/>
      <c r="C117" s="176"/>
      <c r="D117" s="8"/>
      <c r="E117" s="177" t="s">
        <v>12</v>
      </c>
      <c r="F117" s="178"/>
      <c r="G117" s="8"/>
      <c r="H117" s="176"/>
      <c r="I117" s="176"/>
      <c r="J117" s="8"/>
      <c r="K117" s="176"/>
      <c r="L117" s="176"/>
      <c r="M117" s="8"/>
    </row>
    <row r="118" spans="1:13" ht="30" customHeight="1" x14ac:dyDescent="0.3">
      <c r="A118" s="11">
        <v>3</v>
      </c>
      <c r="B118" s="176"/>
      <c r="C118" s="176"/>
      <c r="D118" s="8"/>
      <c r="E118" s="176"/>
      <c r="F118" s="176"/>
      <c r="G118" s="8"/>
      <c r="H118" s="177" t="s">
        <v>12</v>
      </c>
      <c r="I118" s="178"/>
      <c r="J118" s="8"/>
      <c r="K118" s="176"/>
      <c r="L118" s="176"/>
      <c r="M118" s="8"/>
    </row>
    <row r="119" spans="1:13" ht="30" customHeight="1" x14ac:dyDescent="0.3">
      <c r="A119" s="11">
        <v>4</v>
      </c>
      <c r="B119" s="176"/>
      <c r="C119" s="176"/>
      <c r="D119" s="8"/>
      <c r="E119" s="176"/>
      <c r="F119" s="176"/>
      <c r="G119" s="8"/>
      <c r="H119" s="176"/>
      <c r="I119" s="176"/>
      <c r="J119" s="8"/>
      <c r="K119" s="177" t="s">
        <v>12</v>
      </c>
      <c r="L119" s="178"/>
      <c r="M119" s="8"/>
    </row>
    <row r="120" spans="1:13" ht="30" customHeight="1" x14ac:dyDescent="0.3">
      <c r="A120" s="11">
        <v>5</v>
      </c>
      <c r="B120" s="177" t="s">
        <v>12</v>
      </c>
      <c r="C120" s="178"/>
      <c r="D120" s="8"/>
      <c r="E120" s="176"/>
      <c r="F120" s="176"/>
      <c r="G120" s="8"/>
      <c r="H120" s="176"/>
      <c r="I120" s="176"/>
      <c r="J120" s="8"/>
      <c r="K120" s="176"/>
      <c r="L120" s="176"/>
      <c r="M120" s="8"/>
    </row>
    <row r="121" spans="1:13" ht="30" customHeight="1" x14ac:dyDescent="0.3">
      <c r="A121" s="11">
        <v>6</v>
      </c>
      <c r="B121" s="176"/>
      <c r="C121" s="176"/>
      <c r="D121" s="8"/>
      <c r="E121" s="177" t="s">
        <v>12</v>
      </c>
      <c r="F121" s="178"/>
      <c r="G121" s="8"/>
      <c r="H121" s="176"/>
      <c r="I121" s="176"/>
      <c r="J121" s="8"/>
      <c r="K121" s="176"/>
      <c r="L121" s="176"/>
      <c r="M121" s="8"/>
    </row>
    <row r="122" spans="1:13" ht="30" customHeight="1" x14ac:dyDescent="0.3">
      <c r="A122" s="11">
        <v>7</v>
      </c>
      <c r="B122" s="176"/>
      <c r="C122" s="176"/>
      <c r="D122" s="8"/>
      <c r="E122" s="176"/>
      <c r="F122" s="176"/>
      <c r="G122" s="8"/>
      <c r="H122" s="177" t="s">
        <v>12</v>
      </c>
      <c r="I122" s="178"/>
      <c r="J122" s="8"/>
      <c r="K122" s="176"/>
      <c r="L122" s="176"/>
      <c r="M122" s="8"/>
    </row>
    <row r="123" spans="1:13" ht="30" customHeight="1" x14ac:dyDescent="0.3">
      <c r="A123" s="11">
        <v>8</v>
      </c>
      <c r="B123" s="176"/>
      <c r="C123" s="176"/>
      <c r="D123" s="8"/>
      <c r="E123" s="176"/>
      <c r="F123" s="176"/>
      <c r="G123" s="8"/>
      <c r="H123" s="176"/>
      <c r="I123" s="176"/>
      <c r="J123" s="8"/>
      <c r="K123" s="177" t="s">
        <v>12</v>
      </c>
      <c r="L123" s="178"/>
      <c r="M123" s="8"/>
    </row>
    <row r="124" spans="1:13" ht="30" customHeight="1" x14ac:dyDescent="0.3">
      <c r="A124" s="11">
        <v>9</v>
      </c>
      <c r="B124" s="177" t="s">
        <v>12</v>
      </c>
      <c r="C124" s="178"/>
      <c r="D124" s="8"/>
      <c r="E124" s="176"/>
      <c r="F124" s="176"/>
      <c r="G124" s="8"/>
      <c r="H124" s="176"/>
      <c r="I124" s="176"/>
      <c r="J124" s="8"/>
      <c r="K124" s="176"/>
      <c r="L124" s="176"/>
      <c r="M124" s="8"/>
    </row>
    <row r="125" spans="1:13" ht="30" customHeight="1" x14ac:dyDescent="0.3">
      <c r="A125" s="11">
        <v>10</v>
      </c>
      <c r="B125" s="176"/>
      <c r="C125" s="176"/>
      <c r="D125" s="8"/>
      <c r="E125" s="177" t="s">
        <v>12</v>
      </c>
      <c r="F125" s="178"/>
      <c r="G125" s="8"/>
      <c r="H125" s="176"/>
      <c r="I125" s="176"/>
      <c r="J125" s="8"/>
      <c r="K125" s="176"/>
      <c r="L125" s="176"/>
      <c r="M125" s="8"/>
    </row>
    <row r="126" spans="1:13" ht="30" customHeight="1" x14ac:dyDescent="0.3">
      <c r="A126" s="11">
        <v>11</v>
      </c>
      <c r="B126" s="176"/>
      <c r="C126" s="176"/>
      <c r="D126" s="8"/>
      <c r="E126" s="176"/>
      <c r="F126" s="176"/>
      <c r="G126" s="8"/>
      <c r="H126" s="177" t="s">
        <v>12</v>
      </c>
      <c r="I126" s="178"/>
      <c r="J126" s="8"/>
      <c r="K126" s="176"/>
      <c r="L126" s="176"/>
      <c r="M126" s="8"/>
    </row>
    <row r="127" spans="1:13" ht="30" customHeight="1" x14ac:dyDescent="0.3">
      <c r="A127" s="11">
        <v>12</v>
      </c>
      <c r="B127" s="176"/>
      <c r="C127" s="176"/>
      <c r="D127" s="8"/>
      <c r="E127" s="176"/>
      <c r="F127" s="176"/>
      <c r="G127" s="8"/>
      <c r="H127" s="176"/>
      <c r="I127" s="176"/>
      <c r="J127" s="8"/>
      <c r="K127" s="177" t="s">
        <v>12</v>
      </c>
      <c r="L127" s="178"/>
      <c r="M127" s="8"/>
    </row>
    <row r="128" spans="1:13" ht="30" customHeight="1" x14ac:dyDescent="0.3">
      <c r="A128" s="12" t="s">
        <v>13</v>
      </c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</row>
    <row r="129" spans="1:13" ht="30" customHeight="1" x14ac:dyDescent="0.3">
      <c r="A129" s="191" t="s">
        <v>14</v>
      </c>
      <c r="B129" s="191"/>
      <c r="C129" s="191"/>
      <c r="D129" s="191"/>
      <c r="E129" s="191"/>
      <c r="F129" s="191"/>
      <c r="G129" s="191"/>
      <c r="H129" s="191" t="s">
        <v>15</v>
      </c>
      <c r="I129" s="191"/>
      <c r="J129" s="191"/>
      <c r="K129" s="191"/>
      <c r="L129" s="191"/>
      <c r="M129" s="191"/>
    </row>
    <row r="130" spans="1:13" ht="54" customHeight="1" x14ac:dyDescent="0.3"/>
    <row r="131" spans="1:13" ht="35.1" customHeight="1" x14ac:dyDescent="0.3">
      <c r="A131" s="13" t="s">
        <v>9</v>
      </c>
      <c r="B131" s="189">
        <f>Data!$B$2</f>
        <v>44768</v>
      </c>
      <c r="C131" s="190"/>
      <c r="D131" s="182" t="str">
        <f>Data!B3</f>
        <v>DAI Stævne</v>
      </c>
      <c r="E131" s="183"/>
      <c r="F131" s="183"/>
      <c r="G131" s="184"/>
      <c r="H131" s="14" t="s">
        <v>10</v>
      </c>
      <c r="I131" s="9" t="str">
        <f>Deltagere!E34</f>
        <v>2.3.1.</v>
      </c>
      <c r="J131" s="15" t="s">
        <v>17</v>
      </c>
      <c r="K131" s="9" t="str">
        <f>Deltagere!F34</f>
        <v>fra hul 4</v>
      </c>
      <c r="L131" s="185" t="str">
        <f>CONCATENATE("Mappenr.:",Deltagere!G34)</f>
        <v>Mappenr.:8</v>
      </c>
      <c r="M131" s="186"/>
    </row>
    <row r="132" spans="1:13" ht="30" customHeight="1" x14ac:dyDescent="0.3">
      <c r="A132" s="17" t="s">
        <v>7</v>
      </c>
      <c r="B132" s="187" t="str">
        <f>Deltagere!B34</f>
        <v>Laurits Jensen</v>
      </c>
      <c r="C132" s="188"/>
      <c r="D132" s="188"/>
      <c r="E132" s="187" t="str">
        <f>Deltagere!B35</f>
        <v>Elisabeth Nielsen</v>
      </c>
      <c r="F132" s="188"/>
      <c r="G132" s="188"/>
      <c r="H132" s="187" t="str">
        <f>Deltagere!B36</f>
        <v>Lilian Carstensen</v>
      </c>
      <c r="I132" s="188"/>
      <c r="J132" s="188"/>
      <c r="K132" s="187" t="str">
        <f>Deltagere!B37</f>
        <v>Jens Ole Nielsen</v>
      </c>
      <c r="L132" s="188"/>
      <c r="M132" s="188"/>
    </row>
    <row r="133" spans="1:13" ht="30" customHeight="1" x14ac:dyDescent="0.3">
      <c r="A133" s="17" t="s">
        <v>11</v>
      </c>
      <c r="B133" s="188" t="str">
        <f>Deltagere!C34</f>
        <v>VAK Vridsted</v>
      </c>
      <c r="C133" s="188"/>
      <c r="D133" s="188"/>
      <c r="E133" s="188" t="str">
        <f>Deltagere!C35</f>
        <v>Møldrup krolf</v>
      </c>
      <c r="F133" s="188"/>
      <c r="G133" s="188"/>
      <c r="H133" s="188" t="str">
        <f>Deltagere!C36</f>
        <v>Randers senior</v>
      </c>
      <c r="I133" s="188"/>
      <c r="J133" s="188"/>
      <c r="K133" s="188" t="str">
        <f>Deltagere!C37</f>
        <v>Karup krolf</v>
      </c>
      <c r="L133" s="188"/>
      <c r="M133" s="188"/>
    </row>
    <row r="134" spans="1:13" ht="30" customHeight="1" x14ac:dyDescent="0.3">
      <c r="A134" s="17" t="s">
        <v>16</v>
      </c>
      <c r="B134" s="188">
        <f>Deltagere!D34</f>
        <v>0</v>
      </c>
      <c r="C134" s="188"/>
      <c r="D134" s="188"/>
      <c r="E134" s="179">
        <f>Deltagere!D35</f>
        <v>0</v>
      </c>
      <c r="F134" s="180"/>
      <c r="G134" s="181"/>
      <c r="H134" s="179">
        <f>Deltagere!D36</f>
        <v>0</v>
      </c>
      <c r="I134" s="180"/>
      <c r="J134" s="181"/>
      <c r="K134" s="179">
        <f>Deltagere!D37</f>
        <v>0</v>
      </c>
      <c r="L134" s="180"/>
      <c r="M134" s="181"/>
    </row>
    <row r="135" spans="1:13" ht="30" customHeight="1" x14ac:dyDescent="0.3">
      <c r="A135" s="11">
        <v>1</v>
      </c>
      <c r="B135" s="177" t="s">
        <v>12</v>
      </c>
      <c r="C135" s="178"/>
      <c r="D135" s="8"/>
      <c r="E135" s="176"/>
      <c r="F135" s="176"/>
      <c r="G135" s="8"/>
      <c r="H135" s="176"/>
      <c r="I135" s="176"/>
      <c r="J135" s="8"/>
      <c r="K135" s="176"/>
      <c r="L135" s="176"/>
      <c r="M135" s="8"/>
    </row>
    <row r="136" spans="1:13" ht="30" customHeight="1" x14ac:dyDescent="0.3">
      <c r="A136" s="11">
        <v>2</v>
      </c>
      <c r="B136" s="176"/>
      <c r="C136" s="176"/>
      <c r="D136" s="8"/>
      <c r="E136" s="177" t="s">
        <v>12</v>
      </c>
      <c r="F136" s="178"/>
      <c r="G136" s="8"/>
      <c r="H136" s="176"/>
      <c r="I136" s="176"/>
      <c r="J136" s="8"/>
      <c r="K136" s="176"/>
      <c r="L136" s="176"/>
      <c r="M136" s="8"/>
    </row>
    <row r="137" spans="1:13" ht="30" customHeight="1" x14ac:dyDescent="0.3">
      <c r="A137" s="11">
        <v>3</v>
      </c>
      <c r="B137" s="176"/>
      <c r="C137" s="176"/>
      <c r="D137" s="8"/>
      <c r="E137" s="176"/>
      <c r="F137" s="176"/>
      <c r="G137" s="8"/>
      <c r="H137" s="177" t="s">
        <v>12</v>
      </c>
      <c r="I137" s="178"/>
      <c r="J137" s="8"/>
      <c r="K137" s="176"/>
      <c r="L137" s="176"/>
      <c r="M137" s="8"/>
    </row>
    <row r="138" spans="1:13" ht="30" customHeight="1" x14ac:dyDescent="0.3">
      <c r="A138" s="11">
        <v>4</v>
      </c>
      <c r="B138" s="176"/>
      <c r="C138" s="176"/>
      <c r="D138" s="8"/>
      <c r="E138" s="176"/>
      <c r="F138" s="176"/>
      <c r="G138" s="8"/>
      <c r="H138" s="176"/>
      <c r="I138" s="176"/>
      <c r="J138" s="8"/>
      <c r="K138" s="177" t="s">
        <v>12</v>
      </c>
      <c r="L138" s="178"/>
      <c r="M138" s="8"/>
    </row>
    <row r="139" spans="1:13" ht="30" customHeight="1" x14ac:dyDescent="0.3">
      <c r="A139" s="11">
        <v>5</v>
      </c>
      <c r="B139" s="177" t="s">
        <v>12</v>
      </c>
      <c r="C139" s="178"/>
      <c r="D139" s="8"/>
      <c r="E139" s="176"/>
      <c r="F139" s="176"/>
      <c r="G139" s="8"/>
      <c r="H139" s="176"/>
      <c r="I139" s="176"/>
      <c r="J139" s="8"/>
      <c r="K139" s="176"/>
      <c r="L139" s="176"/>
      <c r="M139" s="8"/>
    </row>
    <row r="140" spans="1:13" ht="30" customHeight="1" x14ac:dyDescent="0.3">
      <c r="A140" s="11">
        <v>6</v>
      </c>
      <c r="B140" s="176"/>
      <c r="C140" s="176"/>
      <c r="D140" s="8"/>
      <c r="E140" s="177" t="s">
        <v>12</v>
      </c>
      <c r="F140" s="178"/>
      <c r="G140" s="8"/>
      <c r="H140" s="176"/>
      <c r="I140" s="176"/>
      <c r="J140" s="8"/>
      <c r="K140" s="176"/>
      <c r="L140" s="176"/>
      <c r="M140" s="8"/>
    </row>
    <row r="141" spans="1:13" ht="30" customHeight="1" x14ac:dyDescent="0.3">
      <c r="A141" s="11">
        <v>7</v>
      </c>
      <c r="B141" s="176"/>
      <c r="C141" s="176"/>
      <c r="D141" s="8"/>
      <c r="E141" s="176"/>
      <c r="F141" s="176"/>
      <c r="G141" s="8"/>
      <c r="H141" s="177" t="s">
        <v>12</v>
      </c>
      <c r="I141" s="178"/>
      <c r="J141" s="8"/>
      <c r="K141" s="176"/>
      <c r="L141" s="176"/>
      <c r="M141" s="8"/>
    </row>
    <row r="142" spans="1:13" ht="30" customHeight="1" x14ac:dyDescent="0.3">
      <c r="A142" s="11">
        <v>8</v>
      </c>
      <c r="B142" s="176"/>
      <c r="C142" s="176"/>
      <c r="D142" s="8"/>
      <c r="E142" s="176"/>
      <c r="F142" s="176"/>
      <c r="G142" s="8"/>
      <c r="H142" s="176"/>
      <c r="I142" s="176"/>
      <c r="J142" s="8"/>
      <c r="K142" s="177" t="s">
        <v>12</v>
      </c>
      <c r="L142" s="178"/>
      <c r="M142" s="8"/>
    </row>
    <row r="143" spans="1:13" ht="30" customHeight="1" x14ac:dyDescent="0.3">
      <c r="A143" s="11">
        <v>9</v>
      </c>
      <c r="B143" s="177" t="s">
        <v>12</v>
      </c>
      <c r="C143" s="178"/>
      <c r="D143" s="8"/>
      <c r="E143" s="176"/>
      <c r="F143" s="176"/>
      <c r="G143" s="8"/>
      <c r="H143" s="176"/>
      <c r="I143" s="176"/>
      <c r="J143" s="8"/>
      <c r="K143" s="176"/>
      <c r="L143" s="176"/>
      <c r="M143" s="8"/>
    </row>
    <row r="144" spans="1:13" ht="30" customHeight="1" x14ac:dyDescent="0.3">
      <c r="A144" s="11">
        <v>10</v>
      </c>
      <c r="B144" s="176"/>
      <c r="C144" s="176"/>
      <c r="D144" s="8"/>
      <c r="E144" s="177" t="s">
        <v>12</v>
      </c>
      <c r="F144" s="178"/>
      <c r="G144" s="8"/>
      <c r="H144" s="176"/>
      <c r="I144" s="176"/>
      <c r="J144" s="8"/>
      <c r="K144" s="176"/>
      <c r="L144" s="176"/>
      <c r="M144" s="8"/>
    </row>
    <row r="145" spans="1:13" ht="30" customHeight="1" x14ac:dyDescent="0.3">
      <c r="A145" s="11">
        <v>11</v>
      </c>
      <c r="B145" s="176"/>
      <c r="C145" s="176"/>
      <c r="D145" s="8"/>
      <c r="E145" s="176"/>
      <c r="F145" s="176"/>
      <c r="G145" s="8"/>
      <c r="H145" s="177" t="s">
        <v>12</v>
      </c>
      <c r="I145" s="178"/>
      <c r="J145" s="8"/>
      <c r="K145" s="176"/>
      <c r="L145" s="176"/>
      <c r="M145" s="8"/>
    </row>
    <row r="146" spans="1:13" ht="30" customHeight="1" x14ac:dyDescent="0.3">
      <c r="A146" s="11">
        <v>12</v>
      </c>
      <c r="B146" s="176"/>
      <c r="C146" s="176"/>
      <c r="D146" s="8"/>
      <c r="E146" s="176"/>
      <c r="F146" s="176"/>
      <c r="G146" s="8"/>
      <c r="H146" s="176"/>
      <c r="I146" s="176"/>
      <c r="J146" s="8"/>
      <c r="K146" s="177" t="s">
        <v>12</v>
      </c>
      <c r="L146" s="178"/>
      <c r="M146" s="8"/>
    </row>
    <row r="147" spans="1:13" ht="30" customHeight="1" x14ac:dyDescent="0.3">
      <c r="A147" s="12" t="s">
        <v>13</v>
      </c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</row>
    <row r="148" spans="1:13" ht="30" customHeight="1" x14ac:dyDescent="0.3">
      <c r="A148" s="191" t="s">
        <v>14</v>
      </c>
      <c r="B148" s="191"/>
      <c r="C148" s="191"/>
      <c r="D148" s="191"/>
      <c r="E148" s="191"/>
      <c r="F148" s="191"/>
      <c r="G148" s="191"/>
      <c r="H148" s="191" t="s">
        <v>15</v>
      </c>
      <c r="I148" s="191"/>
      <c r="J148" s="191"/>
      <c r="K148" s="191"/>
      <c r="L148" s="191"/>
      <c r="M148" s="191"/>
    </row>
    <row r="149" spans="1:13" ht="35.1" customHeight="1" x14ac:dyDescent="0.3">
      <c r="A149" s="13" t="s">
        <v>9</v>
      </c>
      <c r="B149" s="189">
        <f>Data!$B$2</f>
        <v>44768</v>
      </c>
      <c r="C149" s="190"/>
      <c r="D149" s="182" t="str">
        <f>Data!B3</f>
        <v>DAI Stævne</v>
      </c>
      <c r="E149" s="183"/>
      <c r="F149" s="183"/>
      <c r="G149" s="184"/>
      <c r="H149" s="14" t="s">
        <v>10</v>
      </c>
      <c r="I149" s="9" t="str">
        <f>Deltagere!E38</f>
        <v>3.1.2.</v>
      </c>
      <c r="J149" s="15" t="s">
        <v>17</v>
      </c>
      <c r="K149" s="9" t="str">
        <f>Deltagere!F38</f>
        <v>fra hul 4</v>
      </c>
      <c r="L149" s="185" t="str">
        <f>CONCATENATE("Mappenr.:",Deltagere!G38)</f>
        <v>Mappenr.:9</v>
      </c>
      <c r="M149" s="186"/>
    </row>
    <row r="150" spans="1:13" ht="30" customHeight="1" x14ac:dyDescent="0.3">
      <c r="A150" s="17" t="s">
        <v>7</v>
      </c>
      <c r="B150" s="187" t="str">
        <f>Deltagere!B38</f>
        <v>Klaudi Sigaard</v>
      </c>
      <c r="C150" s="188"/>
      <c r="D150" s="188"/>
      <c r="E150" s="187" t="str">
        <f>Deltagere!B39</f>
        <v>Børge Halkjær</v>
      </c>
      <c r="F150" s="188"/>
      <c r="G150" s="188"/>
      <c r="H150" s="187" t="str">
        <f>Deltagere!B40</f>
        <v>Bent Nielsen</v>
      </c>
      <c r="I150" s="188"/>
      <c r="J150" s="188"/>
      <c r="K150" s="187" t="str">
        <f>Deltagere!B41</f>
        <v>Vagn Jørgensen</v>
      </c>
      <c r="L150" s="188"/>
      <c r="M150" s="188"/>
    </row>
    <row r="151" spans="1:13" ht="30" customHeight="1" x14ac:dyDescent="0.3">
      <c r="A151" s="17" t="s">
        <v>11</v>
      </c>
      <c r="B151" s="188" t="str">
        <f>Deltagere!C38</f>
        <v>Karup krolf</v>
      </c>
      <c r="C151" s="188"/>
      <c r="D151" s="188"/>
      <c r="E151" s="188" t="str">
        <f>Deltagere!C39</f>
        <v>VAK Vridsted</v>
      </c>
      <c r="F151" s="188"/>
      <c r="G151" s="188"/>
      <c r="H151" s="188" t="str">
        <f>Deltagere!C40</f>
        <v>Møldrup krolf</v>
      </c>
      <c r="I151" s="188"/>
      <c r="J151" s="188"/>
      <c r="K151" s="188" t="str">
        <f>Deltagere!C41</f>
        <v>Randers senior</v>
      </c>
      <c r="L151" s="188"/>
      <c r="M151" s="188"/>
    </row>
    <row r="152" spans="1:13" ht="30" customHeight="1" x14ac:dyDescent="0.3">
      <c r="A152" s="17" t="s">
        <v>16</v>
      </c>
      <c r="B152" s="188">
        <f>Deltagere!D38</f>
        <v>0</v>
      </c>
      <c r="C152" s="188"/>
      <c r="D152" s="188"/>
      <c r="E152" s="179">
        <f>Deltagere!D39</f>
        <v>0</v>
      </c>
      <c r="F152" s="180"/>
      <c r="G152" s="181"/>
      <c r="H152" s="179">
        <f>Deltagere!D40</f>
        <v>0</v>
      </c>
      <c r="I152" s="180"/>
      <c r="J152" s="181"/>
      <c r="K152" s="179">
        <f>Deltagere!D41</f>
        <v>0</v>
      </c>
      <c r="L152" s="180"/>
      <c r="M152" s="181"/>
    </row>
    <row r="153" spans="1:13" ht="30" customHeight="1" x14ac:dyDescent="0.3">
      <c r="A153" s="11">
        <v>1</v>
      </c>
      <c r="B153" s="177" t="s">
        <v>12</v>
      </c>
      <c r="C153" s="178"/>
      <c r="D153" s="8"/>
      <c r="E153" s="176"/>
      <c r="F153" s="176"/>
      <c r="G153" s="8"/>
      <c r="H153" s="176"/>
      <c r="I153" s="176"/>
      <c r="J153" s="8"/>
      <c r="K153" s="176"/>
      <c r="L153" s="176"/>
      <c r="M153" s="8"/>
    </row>
    <row r="154" spans="1:13" ht="30" customHeight="1" x14ac:dyDescent="0.3">
      <c r="A154" s="11">
        <v>2</v>
      </c>
      <c r="B154" s="176"/>
      <c r="C154" s="176"/>
      <c r="D154" s="8"/>
      <c r="E154" s="177" t="s">
        <v>12</v>
      </c>
      <c r="F154" s="178"/>
      <c r="G154" s="8"/>
      <c r="H154" s="176"/>
      <c r="I154" s="176"/>
      <c r="J154" s="8"/>
      <c r="K154" s="176"/>
      <c r="L154" s="176"/>
      <c r="M154" s="8"/>
    </row>
    <row r="155" spans="1:13" ht="30" customHeight="1" x14ac:dyDescent="0.3">
      <c r="A155" s="11">
        <v>3</v>
      </c>
      <c r="B155" s="176"/>
      <c r="C155" s="176"/>
      <c r="D155" s="8"/>
      <c r="E155" s="176"/>
      <c r="F155" s="176"/>
      <c r="G155" s="8"/>
      <c r="H155" s="177" t="s">
        <v>12</v>
      </c>
      <c r="I155" s="178"/>
      <c r="J155" s="8"/>
      <c r="K155" s="176"/>
      <c r="L155" s="176"/>
      <c r="M155" s="8"/>
    </row>
    <row r="156" spans="1:13" ht="30" customHeight="1" x14ac:dyDescent="0.3">
      <c r="A156" s="11">
        <v>4</v>
      </c>
      <c r="B156" s="176"/>
      <c r="C156" s="176"/>
      <c r="D156" s="8"/>
      <c r="E156" s="176"/>
      <c r="F156" s="176"/>
      <c r="G156" s="8"/>
      <c r="H156" s="176"/>
      <c r="I156" s="176"/>
      <c r="J156" s="8"/>
      <c r="K156" s="177" t="s">
        <v>12</v>
      </c>
      <c r="L156" s="178"/>
      <c r="M156" s="8"/>
    </row>
    <row r="157" spans="1:13" ht="30" customHeight="1" x14ac:dyDescent="0.3">
      <c r="A157" s="11">
        <v>5</v>
      </c>
      <c r="B157" s="177" t="s">
        <v>12</v>
      </c>
      <c r="C157" s="178"/>
      <c r="D157" s="8"/>
      <c r="E157" s="176"/>
      <c r="F157" s="176"/>
      <c r="G157" s="8"/>
      <c r="H157" s="176"/>
      <c r="I157" s="176"/>
      <c r="J157" s="8"/>
      <c r="K157" s="176"/>
      <c r="L157" s="176"/>
      <c r="M157" s="8"/>
    </row>
    <row r="158" spans="1:13" ht="30" customHeight="1" x14ac:dyDescent="0.3">
      <c r="A158" s="11">
        <v>6</v>
      </c>
      <c r="B158" s="176"/>
      <c r="C158" s="176"/>
      <c r="D158" s="8"/>
      <c r="E158" s="177" t="s">
        <v>12</v>
      </c>
      <c r="F158" s="178"/>
      <c r="G158" s="8"/>
      <c r="H158" s="176"/>
      <c r="I158" s="176"/>
      <c r="J158" s="8"/>
      <c r="K158" s="176"/>
      <c r="L158" s="176"/>
      <c r="M158" s="8"/>
    </row>
    <row r="159" spans="1:13" ht="30" customHeight="1" x14ac:dyDescent="0.3">
      <c r="A159" s="11">
        <v>7</v>
      </c>
      <c r="B159" s="176"/>
      <c r="C159" s="176"/>
      <c r="D159" s="8"/>
      <c r="E159" s="176"/>
      <c r="F159" s="176"/>
      <c r="G159" s="8"/>
      <c r="H159" s="177" t="s">
        <v>12</v>
      </c>
      <c r="I159" s="178"/>
      <c r="J159" s="8"/>
      <c r="K159" s="176"/>
      <c r="L159" s="176"/>
      <c r="M159" s="8"/>
    </row>
    <row r="160" spans="1:13" ht="30" customHeight="1" x14ac:dyDescent="0.3">
      <c r="A160" s="11">
        <v>8</v>
      </c>
      <c r="B160" s="176"/>
      <c r="C160" s="176"/>
      <c r="D160" s="8"/>
      <c r="E160" s="176"/>
      <c r="F160" s="176"/>
      <c r="G160" s="8"/>
      <c r="H160" s="176"/>
      <c r="I160" s="176"/>
      <c r="J160" s="8"/>
      <c r="K160" s="177" t="s">
        <v>12</v>
      </c>
      <c r="L160" s="178"/>
      <c r="M160" s="8"/>
    </row>
    <row r="161" spans="1:13" ht="30" customHeight="1" x14ac:dyDescent="0.3">
      <c r="A161" s="11">
        <v>9</v>
      </c>
      <c r="B161" s="177" t="s">
        <v>12</v>
      </c>
      <c r="C161" s="178"/>
      <c r="D161" s="8"/>
      <c r="E161" s="176"/>
      <c r="F161" s="176"/>
      <c r="G161" s="8"/>
      <c r="H161" s="176"/>
      <c r="I161" s="176"/>
      <c r="J161" s="8"/>
      <c r="K161" s="176"/>
      <c r="L161" s="176"/>
      <c r="M161" s="8"/>
    </row>
    <row r="162" spans="1:13" ht="30" customHeight="1" x14ac:dyDescent="0.3">
      <c r="A162" s="11">
        <v>10</v>
      </c>
      <c r="B162" s="176"/>
      <c r="C162" s="176"/>
      <c r="D162" s="8"/>
      <c r="E162" s="177" t="s">
        <v>12</v>
      </c>
      <c r="F162" s="178"/>
      <c r="G162" s="8"/>
      <c r="H162" s="176"/>
      <c r="I162" s="176"/>
      <c r="J162" s="8"/>
      <c r="K162" s="176"/>
      <c r="L162" s="176"/>
      <c r="M162" s="8"/>
    </row>
    <row r="163" spans="1:13" ht="30" customHeight="1" x14ac:dyDescent="0.3">
      <c r="A163" s="11">
        <v>11</v>
      </c>
      <c r="B163" s="176"/>
      <c r="C163" s="176"/>
      <c r="D163" s="8"/>
      <c r="E163" s="176"/>
      <c r="F163" s="176"/>
      <c r="G163" s="8"/>
      <c r="H163" s="177" t="s">
        <v>12</v>
      </c>
      <c r="I163" s="178"/>
      <c r="J163" s="8"/>
      <c r="K163" s="176"/>
      <c r="L163" s="176"/>
      <c r="M163" s="8"/>
    </row>
    <row r="164" spans="1:13" ht="30" customHeight="1" x14ac:dyDescent="0.3">
      <c r="A164" s="11">
        <v>12</v>
      </c>
      <c r="B164" s="176"/>
      <c r="C164" s="176"/>
      <c r="D164" s="8"/>
      <c r="E164" s="176"/>
      <c r="F164" s="176"/>
      <c r="G164" s="8"/>
      <c r="H164" s="176"/>
      <c r="I164" s="176"/>
      <c r="J164" s="8"/>
      <c r="K164" s="177" t="s">
        <v>12</v>
      </c>
      <c r="L164" s="178"/>
      <c r="M164" s="8"/>
    </row>
    <row r="165" spans="1:13" ht="30" customHeight="1" x14ac:dyDescent="0.3">
      <c r="A165" s="12" t="s">
        <v>13</v>
      </c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</row>
    <row r="166" spans="1:13" ht="30" customHeight="1" x14ac:dyDescent="0.3">
      <c r="A166" s="191" t="s">
        <v>14</v>
      </c>
      <c r="B166" s="191"/>
      <c r="C166" s="191"/>
      <c r="D166" s="191"/>
      <c r="E166" s="191"/>
      <c r="F166" s="191"/>
      <c r="G166" s="191"/>
      <c r="H166" s="191" t="s">
        <v>15</v>
      </c>
      <c r="I166" s="191"/>
      <c r="J166" s="191"/>
      <c r="K166" s="191"/>
      <c r="L166" s="191"/>
      <c r="M166" s="191"/>
    </row>
    <row r="167" spans="1:13" ht="54" customHeight="1" x14ac:dyDescent="0.3"/>
    <row r="168" spans="1:13" ht="35.1" customHeight="1" x14ac:dyDescent="0.3">
      <c r="A168" s="13" t="s">
        <v>9</v>
      </c>
      <c r="B168" s="189">
        <f>Data!$B$2</f>
        <v>44768</v>
      </c>
      <c r="C168" s="190"/>
      <c r="D168" s="182" t="str">
        <f>Data!B3</f>
        <v>DAI Stævne</v>
      </c>
      <c r="E168" s="183"/>
      <c r="F168" s="183"/>
      <c r="G168" s="184"/>
      <c r="H168" s="14" t="s">
        <v>10</v>
      </c>
      <c r="I168" s="9" t="str">
        <f>Deltagere!E42</f>
        <v>1.2.3.</v>
      </c>
      <c r="J168" s="15" t="s">
        <v>17</v>
      </c>
      <c r="K168" s="9" t="str">
        <f>Deltagere!F42</f>
        <v>fra hul 6</v>
      </c>
      <c r="L168" s="185" t="str">
        <f>CONCATENATE("Mappenr.:",Deltagere!G42)</f>
        <v>Mappenr.:10</v>
      </c>
      <c r="M168" s="186"/>
    </row>
    <row r="169" spans="1:13" ht="30" customHeight="1" x14ac:dyDescent="0.3">
      <c r="A169" s="17" t="s">
        <v>7</v>
      </c>
      <c r="B169" s="187" t="str">
        <f>Deltagere!B42</f>
        <v>Hanne Leegård</v>
      </c>
      <c r="C169" s="188"/>
      <c r="D169" s="188"/>
      <c r="E169" s="187" t="str">
        <f>Deltagere!B43</f>
        <v>Svend Erik Beier</v>
      </c>
      <c r="F169" s="188"/>
      <c r="G169" s="188"/>
      <c r="H169" s="187" t="str">
        <f>Deltagere!B44</f>
        <v>Gerda Halkjær</v>
      </c>
      <c r="I169" s="188"/>
      <c r="J169" s="188"/>
      <c r="K169" s="187" t="str">
        <f>Deltagere!B45</f>
        <v>Herdis Stadsgaard</v>
      </c>
      <c r="L169" s="188"/>
      <c r="M169" s="188"/>
    </row>
    <row r="170" spans="1:13" ht="30" customHeight="1" x14ac:dyDescent="0.3">
      <c r="A170" s="17" t="s">
        <v>11</v>
      </c>
      <c r="B170" s="188" t="str">
        <f>Deltagere!C42</f>
        <v>Møldrup krolf</v>
      </c>
      <c r="C170" s="188"/>
      <c r="D170" s="188"/>
      <c r="E170" s="188" t="str">
        <f>Deltagere!C43</f>
        <v>Karup krolf</v>
      </c>
      <c r="F170" s="188"/>
      <c r="G170" s="188"/>
      <c r="H170" s="188" t="str">
        <f>Deltagere!C44</f>
        <v>VAK Vridsted</v>
      </c>
      <c r="I170" s="188"/>
      <c r="J170" s="188"/>
      <c r="K170" s="188" t="str">
        <f>Deltagere!C45</f>
        <v>Randers senior</v>
      </c>
      <c r="L170" s="188"/>
      <c r="M170" s="188"/>
    </row>
    <row r="171" spans="1:13" ht="30" customHeight="1" x14ac:dyDescent="0.3">
      <c r="A171" s="17" t="s">
        <v>16</v>
      </c>
      <c r="B171" s="188">
        <f>Deltagere!D42</f>
        <v>0</v>
      </c>
      <c r="C171" s="188"/>
      <c r="D171" s="188"/>
      <c r="E171" s="179">
        <f>Deltagere!D43</f>
        <v>0</v>
      </c>
      <c r="F171" s="180"/>
      <c r="G171" s="181"/>
      <c r="H171" s="179">
        <f>Deltagere!D44</f>
        <v>0</v>
      </c>
      <c r="I171" s="180"/>
      <c r="J171" s="181"/>
      <c r="K171" s="179">
        <f>Deltagere!D45</f>
        <v>0</v>
      </c>
      <c r="L171" s="180"/>
      <c r="M171" s="181"/>
    </row>
    <row r="172" spans="1:13" ht="30" customHeight="1" x14ac:dyDescent="0.3">
      <c r="A172" s="11">
        <v>1</v>
      </c>
      <c r="B172" s="177" t="s">
        <v>12</v>
      </c>
      <c r="C172" s="178"/>
      <c r="D172" s="8"/>
      <c r="E172" s="176"/>
      <c r="F172" s="176"/>
      <c r="G172" s="8"/>
      <c r="H172" s="176"/>
      <c r="I172" s="176"/>
      <c r="J172" s="8"/>
      <c r="K172" s="176"/>
      <c r="L172" s="176"/>
      <c r="M172" s="8"/>
    </row>
    <row r="173" spans="1:13" ht="30" customHeight="1" x14ac:dyDescent="0.3">
      <c r="A173" s="11">
        <v>2</v>
      </c>
      <c r="B173" s="176"/>
      <c r="C173" s="176"/>
      <c r="D173" s="8"/>
      <c r="E173" s="177" t="s">
        <v>12</v>
      </c>
      <c r="F173" s="178"/>
      <c r="G173" s="8"/>
      <c r="H173" s="176"/>
      <c r="I173" s="176"/>
      <c r="J173" s="8"/>
      <c r="K173" s="176"/>
      <c r="L173" s="176"/>
      <c r="M173" s="8"/>
    </row>
    <row r="174" spans="1:13" ht="30" customHeight="1" x14ac:dyDescent="0.3">
      <c r="A174" s="11">
        <v>3</v>
      </c>
      <c r="B174" s="176"/>
      <c r="C174" s="176"/>
      <c r="D174" s="8"/>
      <c r="E174" s="176"/>
      <c r="F174" s="176"/>
      <c r="G174" s="8"/>
      <c r="H174" s="177" t="s">
        <v>12</v>
      </c>
      <c r="I174" s="178"/>
      <c r="J174" s="8"/>
      <c r="K174" s="176"/>
      <c r="L174" s="176"/>
      <c r="M174" s="8"/>
    </row>
    <row r="175" spans="1:13" ht="30" customHeight="1" x14ac:dyDescent="0.3">
      <c r="A175" s="11">
        <v>4</v>
      </c>
      <c r="B175" s="176"/>
      <c r="C175" s="176"/>
      <c r="D175" s="8"/>
      <c r="E175" s="176"/>
      <c r="F175" s="176"/>
      <c r="G175" s="8"/>
      <c r="H175" s="176"/>
      <c r="I175" s="176"/>
      <c r="J175" s="8"/>
      <c r="K175" s="177" t="s">
        <v>12</v>
      </c>
      <c r="L175" s="178"/>
      <c r="M175" s="8"/>
    </row>
    <row r="176" spans="1:13" ht="30" customHeight="1" x14ac:dyDescent="0.3">
      <c r="A176" s="11">
        <v>5</v>
      </c>
      <c r="B176" s="177" t="s">
        <v>12</v>
      </c>
      <c r="C176" s="178"/>
      <c r="D176" s="8"/>
      <c r="E176" s="176"/>
      <c r="F176" s="176"/>
      <c r="G176" s="8"/>
      <c r="H176" s="176"/>
      <c r="I176" s="176"/>
      <c r="J176" s="8"/>
      <c r="K176" s="176"/>
      <c r="L176" s="176"/>
      <c r="M176" s="8"/>
    </row>
    <row r="177" spans="1:13" ht="30" customHeight="1" x14ac:dyDescent="0.3">
      <c r="A177" s="11">
        <v>6</v>
      </c>
      <c r="B177" s="176"/>
      <c r="C177" s="176"/>
      <c r="D177" s="8"/>
      <c r="E177" s="177" t="s">
        <v>12</v>
      </c>
      <c r="F177" s="178"/>
      <c r="G177" s="8"/>
      <c r="H177" s="176"/>
      <c r="I177" s="176"/>
      <c r="J177" s="8"/>
      <c r="K177" s="176"/>
      <c r="L177" s="176"/>
      <c r="M177" s="8"/>
    </row>
    <row r="178" spans="1:13" ht="30" customHeight="1" x14ac:dyDescent="0.3">
      <c r="A178" s="11">
        <v>7</v>
      </c>
      <c r="B178" s="176"/>
      <c r="C178" s="176"/>
      <c r="D178" s="8"/>
      <c r="E178" s="176"/>
      <c r="F178" s="176"/>
      <c r="G178" s="8"/>
      <c r="H178" s="177" t="s">
        <v>12</v>
      </c>
      <c r="I178" s="178"/>
      <c r="J178" s="8"/>
      <c r="K178" s="176"/>
      <c r="L178" s="176"/>
      <c r="M178" s="8"/>
    </row>
    <row r="179" spans="1:13" ht="30" customHeight="1" x14ac:dyDescent="0.3">
      <c r="A179" s="11">
        <v>8</v>
      </c>
      <c r="B179" s="176"/>
      <c r="C179" s="176"/>
      <c r="D179" s="8"/>
      <c r="E179" s="176"/>
      <c r="F179" s="176"/>
      <c r="G179" s="8"/>
      <c r="H179" s="176"/>
      <c r="I179" s="176"/>
      <c r="J179" s="8"/>
      <c r="K179" s="177" t="s">
        <v>12</v>
      </c>
      <c r="L179" s="178"/>
      <c r="M179" s="8"/>
    </row>
    <row r="180" spans="1:13" ht="30" customHeight="1" x14ac:dyDescent="0.3">
      <c r="A180" s="11">
        <v>9</v>
      </c>
      <c r="B180" s="177" t="s">
        <v>12</v>
      </c>
      <c r="C180" s="178"/>
      <c r="D180" s="8"/>
      <c r="E180" s="176"/>
      <c r="F180" s="176"/>
      <c r="G180" s="8"/>
      <c r="H180" s="176"/>
      <c r="I180" s="176"/>
      <c r="J180" s="8"/>
      <c r="K180" s="176"/>
      <c r="L180" s="176"/>
      <c r="M180" s="8"/>
    </row>
    <row r="181" spans="1:13" ht="30" customHeight="1" x14ac:dyDescent="0.3">
      <c r="A181" s="11">
        <v>10</v>
      </c>
      <c r="B181" s="176"/>
      <c r="C181" s="176"/>
      <c r="D181" s="8"/>
      <c r="E181" s="177" t="s">
        <v>12</v>
      </c>
      <c r="F181" s="178"/>
      <c r="G181" s="8"/>
      <c r="H181" s="176"/>
      <c r="I181" s="176"/>
      <c r="J181" s="8"/>
      <c r="K181" s="176"/>
      <c r="L181" s="176"/>
      <c r="M181" s="8"/>
    </row>
    <row r="182" spans="1:13" ht="30" customHeight="1" x14ac:dyDescent="0.3">
      <c r="A182" s="11">
        <v>11</v>
      </c>
      <c r="B182" s="176"/>
      <c r="C182" s="176"/>
      <c r="D182" s="8"/>
      <c r="E182" s="176"/>
      <c r="F182" s="176"/>
      <c r="G182" s="8"/>
      <c r="H182" s="177" t="s">
        <v>12</v>
      </c>
      <c r="I182" s="178"/>
      <c r="J182" s="8"/>
      <c r="K182" s="176"/>
      <c r="L182" s="176"/>
      <c r="M182" s="8"/>
    </row>
    <row r="183" spans="1:13" ht="30" customHeight="1" x14ac:dyDescent="0.3">
      <c r="A183" s="11">
        <v>12</v>
      </c>
      <c r="B183" s="176"/>
      <c r="C183" s="176"/>
      <c r="D183" s="8"/>
      <c r="E183" s="176"/>
      <c r="F183" s="176"/>
      <c r="G183" s="8"/>
      <c r="H183" s="176"/>
      <c r="I183" s="176"/>
      <c r="J183" s="8"/>
      <c r="K183" s="177" t="s">
        <v>12</v>
      </c>
      <c r="L183" s="178"/>
      <c r="M183" s="8"/>
    </row>
    <row r="184" spans="1:13" ht="30" customHeight="1" x14ac:dyDescent="0.3">
      <c r="A184" s="12" t="s">
        <v>13</v>
      </c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</row>
    <row r="185" spans="1:13" ht="30" customHeight="1" x14ac:dyDescent="0.3">
      <c r="A185" s="191" t="s">
        <v>14</v>
      </c>
      <c r="B185" s="191"/>
      <c r="C185" s="191"/>
      <c r="D185" s="191"/>
      <c r="E185" s="191"/>
      <c r="F185" s="191"/>
      <c r="G185" s="191"/>
      <c r="H185" s="191" t="s">
        <v>15</v>
      </c>
      <c r="I185" s="191"/>
      <c r="J185" s="191"/>
      <c r="K185" s="191"/>
      <c r="L185" s="191"/>
      <c r="M185" s="191"/>
    </row>
    <row r="186" spans="1:13" ht="35.1" customHeight="1" x14ac:dyDescent="0.3">
      <c r="A186" s="13" t="s">
        <v>9</v>
      </c>
      <c r="B186" s="189">
        <f>Data!$B$2</f>
        <v>44768</v>
      </c>
      <c r="C186" s="190"/>
      <c r="D186" s="182" t="str">
        <f>Data!B3</f>
        <v>DAI Stævne</v>
      </c>
      <c r="E186" s="183"/>
      <c r="F186" s="183"/>
      <c r="G186" s="184"/>
      <c r="H186" s="14" t="s">
        <v>10</v>
      </c>
      <c r="I186" s="9" t="str">
        <f>Deltagere!E46</f>
        <v>2.3.1.</v>
      </c>
      <c r="J186" s="15" t="s">
        <v>17</v>
      </c>
      <c r="K186" s="9" t="str">
        <f>Deltagere!F46</f>
        <v>fra hul 6</v>
      </c>
      <c r="L186" s="185" t="str">
        <f>CONCATENATE("Mappenr.:",Deltagere!G46)</f>
        <v>Mappenr.:11</v>
      </c>
      <c r="M186" s="186"/>
    </row>
    <row r="187" spans="1:13" ht="30" customHeight="1" x14ac:dyDescent="0.3">
      <c r="A187" s="17" t="s">
        <v>7</v>
      </c>
      <c r="B187" s="187" t="str">
        <f>Deltagere!B46</f>
        <v>Birte D Pedersen</v>
      </c>
      <c r="C187" s="188"/>
      <c r="D187" s="188"/>
      <c r="E187" s="187" t="str">
        <f>Deltagere!B47</f>
        <v>Anders Leegård</v>
      </c>
      <c r="F187" s="188"/>
      <c r="G187" s="188"/>
      <c r="H187" s="187" t="str">
        <f>Deltagere!B48</f>
        <v>Birgit Kristoffersen</v>
      </c>
      <c r="I187" s="188"/>
      <c r="J187" s="188"/>
      <c r="K187" s="187" t="str">
        <f>Deltagere!B49</f>
        <v>Anders Stadsgaard</v>
      </c>
      <c r="L187" s="188"/>
      <c r="M187" s="188"/>
    </row>
    <row r="188" spans="1:13" ht="30" customHeight="1" x14ac:dyDescent="0.3">
      <c r="A188" s="17" t="s">
        <v>11</v>
      </c>
      <c r="B188" s="188" t="str">
        <f>Deltagere!C46</f>
        <v>Karup krolf</v>
      </c>
      <c r="C188" s="188"/>
      <c r="D188" s="188"/>
      <c r="E188" s="188" t="str">
        <f>Deltagere!C47</f>
        <v>Møldrup krolf</v>
      </c>
      <c r="F188" s="188"/>
      <c r="G188" s="188"/>
      <c r="H188" s="188" t="str">
        <f>Deltagere!C48</f>
        <v>VAK Vridsted</v>
      </c>
      <c r="I188" s="188"/>
      <c r="J188" s="188"/>
      <c r="K188" s="188" t="str">
        <f>Deltagere!C49</f>
        <v>Randers senior</v>
      </c>
      <c r="L188" s="188"/>
      <c r="M188" s="188"/>
    </row>
    <row r="189" spans="1:13" ht="30" customHeight="1" x14ac:dyDescent="0.3">
      <c r="A189" s="17" t="s">
        <v>16</v>
      </c>
      <c r="B189" s="188">
        <f>Deltagere!D46</f>
        <v>0</v>
      </c>
      <c r="C189" s="188"/>
      <c r="D189" s="188"/>
      <c r="E189" s="179">
        <f>Deltagere!D47</f>
        <v>0</v>
      </c>
      <c r="F189" s="180"/>
      <c r="G189" s="181"/>
      <c r="H189" s="179">
        <f>Deltagere!D48</f>
        <v>0</v>
      </c>
      <c r="I189" s="180"/>
      <c r="J189" s="181"/>
      <c r="K189" s="179">
        <f>Deltagere!D49</f>
        <v>0</v>
      </c>
      <c r="L189" s="180"/>
      <c r="M189" s="181"/>
    </row>
    <row r="190" spans="1:13" ht="30" customHeight="1" x14ac:dyDescent="0.3">
      <c r="A190" s="11">
        <v>1</v>
      </c>
      <c r="B190" s="177" t="s">
        <v>12</v>
      </c>
      <c r="C190" s="178"/>
      <c r="D190" s="8"/>
      <c r="E190" s="176"/>
      <c r="F190" s="176"/>
      <c r="G190" s="8"/>
      <c r="H190" s="176"/>
      <c r="I190" s="176"/>
      <c r="J190" s="8"/>
      <c r="K190" s="176"/>
      <c r="L190" s="176"/>
      <c r="M190" s="8"/>
    </row>
    <row r="191" spans="1:13" ht="30" customHeight="1" x14ac:dyDescent="0.3">
      <c r="A191" s="11">
        <v>2</v>
      </c>
      <c r="B191" s="176"/>
      <c r="C191" s="176"/>
      <c r="D191" s="8"/>
      <c r="E191" s="177" t="s">
        <v>12</v>
      </c>
      <c r="F191" s="178"/>
      <c r="G191" s="8"/>
      <c r="H191" s="176"/>
      <c r="I191" s="176"/>
      <c r="J191" s="8"/>
      <c r="K191" s="176"/>
      <c r="L191" s="176"/>
      <c r="M191" s="8"/>
    </row>
    <row r="192" spans="1:13" ht="30" customHeight="1" x14ac:dyDescent="0.3">
      <c r="A192" s="11">
        <v>3</v>
      </c>
      <c r="B192" s="176"/>
      <c r="C192" s="176"/>
      <c r="D192" s="8"/>
      <c r="E192" s="176"/>
      <c r="F192" s="176"/>
      <c r="G192" s="8"/>
      <c r="H192" s="177" t="s">
        <v>12</v>
      </c>
      <c r="I192" s="178"/>
      <c r="J192" s="8"/>
      <c r="K192" s="176"/>
      <c r="L192" s="176"/>
      <c r="M192" s="8"/>
    </row>
    <row r="193" spans="1:13" ht="30" customHeight="1" x14ac:dyDescent="0.3">
      <c r="A193" s="11">
        <v>4</v>
      </c>
      <c r="B193" s="176"/>
      <c r="C193" s="176"/>
      <c r="D193" s="8"/>
      <c r="E193" s="176"/>
      <c r="F193" s="176"/>
      <c r="G193" s="8"/>
      <c r="H193" s="176"/>
      <c r="I193" s="176"/>
      <c r="J193" s="8"/>
      <c r="K193" s="177" t="s">
        <v>12</v>
      </c>
      <c r="L193" s="178"/>
      <c r="M193" s="8"/>
    </row>
    <row r="194" spans="1:13" ht="30" customHeight="1" x14ac:dyDescent="0.3">
      <c r="A194" s="11">
        <v>5</v>
      </c>
      <c r="B194" s="177" t="s">
        <v>12</v>
      </c>
      <c r="C194" s="178"/>
      <c r="D194" s="8"/>
      <c r="E194" s="176"/>
      <c r="F194" s="176"/>
      <c r="G194" s="8"/>
      <c r="H194" s="176"/>
      <c r="I194" s="176"/>
      <c r="J194" s="8"/>
      <c r="K194" s="176"/>
      <c r="L194" s="176"/>
      <c r="M194" s="8"/>
    </row>
    <row r="195" spans="1:13" ht="30" customHeight="1" x14ac:dyDescent="0.3">
      <c r="A195" s="11">
        <v>6</v>
      </c>
      <c r="B195" s="176"/>
      <c r="C195" s="176"/>
      <c r="D195" s="8"/>
      <c r="E195" s="177" t="s">
        <v>12</v>
      </c>
      <c r="F195" s="178"/>
      <c r="G195" s="8"/>
      <c r="H195" s="176"/>
      <c r="I195" s="176"/>
      <c r="J195" s="8"/>
      <c r="K195" s="176"/>
      <c r="L195" s="176"/>
      <c r="M195" s="8"/>
    </row>
    <row r="196" spans="1:13" ht="30" customHeight="1" x14ac:dyDescent="0.3">
      <c r="A196" s="11">
        <v>7</v>
      </c>
      <c r="B196" s="176"/>
      <c r="C196" s="176"/>
      <c r="D196" s="8"/>
      <c r="E196" s="176"/>
      <c r="F196" s="176"/>
      <c r="G196" s="8"/>
      <c r="H196" s="177" t="s">
        <v>12</v>
      </c>
      <c r="I196" s="178"/>
      <c r="J196" s="8"/>
      <c r="K196" s="176"/>
      <c r="L196" s="176"/>
      <c r="M196" s="8"/>
    </row>
    <row r="197" spans="1:13" ht="30" customHeight="1" x14ac:dyDescent="0.3">
      <c r="A197" s="11">
        <v>8</v>
      </c>
      <c r="B197" s="176"/>
      <c r="C197" s="176"/>
      <c r="D197" s="8"/>
      <c r="E197" s="176"/>
      <c r="F197" s="176"/>
      <c r="G197" s="8"/>
      <c r="H197" s="176"/>
      <c r="I197" s="176"/>
      <c r="J197" s="8"/>
      <c r="K197" s="177" t="s">
        <v>12</v>
      </c>
      <c r="L197" s="178"/>
      <c r="M197" s="8"/>
    </row>
    <row r="198" spans="1:13" ht="30" customHeight="1" x14ac:dyDescent="0.3">
      <c r="A198" s="11">
        <v>9</v>
      </c>
      <c r="B198" s="177" t="s">
        <v>12</v>
      </c>
      <c r="C198" s="178"/>
      <c r="D198" s="8"/>
      <c r="E198" s="176"/>
      <c r="F198" s="176"/>
      <c r="G198" s="8"/>
      <c r="H198" s="176"/>
      <c r="I198" s="176"/>
      <c r="J198" s="8"/>
      <c r="K198" s="176"/>
      <c r="L198" s="176"/>
      <c r="M198" s="8"/>
    </row>
    <row r="199" spans="1:13" ht="30" customHeight="1" x14ac:dyDescent="0.3">
      <c r="A199" s="11">
        <v>10</v>
      </c>
      <c r="B199" s="176"/>
      <c r="C199" s="176"/>
      <c r="D199" s="8"/>
      <c r="E199" s="177" t="s">
        <v>12</v>
      </c>
      <c r="F199" s="178"/>
      <c r="G199" s="8"/>
      <c r="H199" s="176"/>
      <c r="I199" s="176"/>
      <c r="J199" s="8"/>
      <c r="K199" s="176"/>
      <c r="L199" s="176"/>
      <c r="M199" s="8"/>
    </row>
    <row r="200" spans="1:13" ht="30" customHeight="1" x14ac:dyDescent="0.3">
      <c r="A200" s="11">
        <v>11</v>
      </c>
      <c r="B200" s="176"/>
      <c r="C200" s="176"/>
      <c r="D200" s="8"/>
      <c r="E200" s="176"/>
      <c r="F200" s="176"/>
      <c r="G200" s="8"/>
      <c r="H200" s="177" t="s">
        <v>12</v>
      </c>
      <c r="I200" s="178"/>
      <c r="J200" s="8"/>
      <c r="K200" s="176"/>
      <c r="L200" s="176"/>
      <c r="M200" s="8"/>
    </row>
    <row r="201" spans="1:13" ht="30" customHeight="1" x14ac:dyDescent="0.3">
      <c r="A201" s="11">
        <v>12</v>
      </c>
      <c r="B201" s="176"/>
      <c r="C201" s="176"/>
      <c r="D201" s="8"/>
      <c r="E201" s="176"/>
      <c r="F201" s="176"/>
      <c r="G201" s="8"/>
      <c r="H201" s="176"/>
      <c r="I201" s="176"/>
      <c r="J201" s="8"/>
      <c r="K201" s="177" t="s">
        <v>12</v>
      </c>
      <c r="L201" s="178"/>
      <c r="M201" s="8"/>
    </row>
    <row r="202" spans="1:13" ht="30" customHeight="1" x14ac:dyDescent="0.3">
      <c r="A202" s="12" t="s">
        <v>13</v>
      </c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</row>
    <row r="203" spans="1:13" ht="30" customHeight="1" x14ac:dyDescent="0.3">
      <c r="A203" s="191" t="s">
        <v>14</v>
      </c>
      <c r="B203" s="191"/>
      <c r="C203" s="191"/>
      <c r="D203" s="191"/>
      <c r="E203" s="191"/>
      <c r="F203" s="191"/>
      <c r="G203" s="191"/>
      <c r="H203" s="191" t="s">
        <v>15</v>
      </c>
      <c r="I203" s="191"/>
      <c r="J203" s="191"/>
      <c r="K203" s="191"/>
      <c r="L203" s="191"/>
      <c r="M203" s="191"/>
    </row>
    <row r="204" spans="1:13" ht="54" customHeight="1" x14ac:dyDescent="0.3"/>
    <row r="205" spans="1:13" ht="35.1" customHeight="1" x14ac:dyDescent="0.3">
      <c r="A205" s="13" t="s">
        <v>9</v>
      </c>
      <c r="B205" s="189">
        <f>Data!$B$2</f>
        <v>44768</v>
      </c>
      <c r="C205" s="190"/>
      <c r="D205" s="182" t="str">
        <f>Data!B3</f>
        <v>DAI Stævne</v>
      </c>
      <c r="E205" s="183"/>
      <c r="F205" s="183"/>
      <c r="G205" s="184"/>
      <c r="H205" s="14" t="s">
        <v>10</v>
      </c>
      <c r="I205" s="9" t="str">
        <f>Deltagere!E50</f>
        <v>3.1.2.</v>
      </c>
      <c r="J205" s="15" t="s">
        <v>17</v>
      </c>
      <c r="K205" s="9" t="str">
        <f>Deltagere!F50</f>
        <v>fra hul 6</v>
      </c>
      <c r="L205" s="185" t="str">
        <f>CONCATENATE("Mappenr.:",Deltagere!G50)</f>
        <v>Mappenr.:12</v>
      </c>
      <c r="M205" s="186"/>
    </row>
    <row r="206" spans="1:13" ht="30" customHeight="1" x14ac:dyDescent="0.3">
      <c r="A206" s="17" t="s">
        <v>7</v>
      </c>
      <c r="B206" s="187" t="str">
        <f>Deltagere!B50</f>
        <v>Grethe B Jørgensen</v>
      </c>
      <c r="C206" s="188"/>
      <c r="D206" s="188"/>
      <c r="E206" s="187" t="str">
        <f>Deltagere!B51</f>
        <v>Solveig Østergård</v>
      </c>
      <c r="F206" s="188"/>
      <c r="G206" s="188"/>
      <c r="H206" s="187" t="str">
        <f>Deltagere!B52</f>
        <v>Margit Staun</v>
      </c>
      <c r="I206" s="188"/>
      <c r="J206" s="188"/>
      <c r="K206" s="187" t="str">
        <f>Deltagere!B53</f>
        <v>Villy Mogensen</v>
      </c>
      <c r="L206" s="188"/>
      <c r="M206" s="188"/>
    </row>
    <row r="207" spans="1:13" ht="30" customHeight="1" x14ac:dyDescent="0.3">
      <c r="A207" s="17" t="s">
        <v>11</v>
      </c>
      <c r="B207" s="188" t="str">
        <f>Deltagere!C50</f>
        <v>klub 60 Assentoft</v>
      </c>
      <c r="C207" s="188"/>
      <c r="D207" s="188"/>
      <c r="E207" s="188" t="str">
        <f>Deltagere!C51</f>
        <v>Bjerringbro krolf</v>
      </c>
      <c r="F207" s="188"/>
      <c r="G207" s="188"/>
      <c r="H207" s="188" t="str">
        <f>Deltagere!C52</f>
        <v>Randers senior</v>
      </c>
      <c r="I207" s="188"/>
      <c r="J207" s="188"/>
      <c r="K207" s="188" t="str">
        <f>Deltagere!C53</f>
        <v>Møldrup krolf</v>
      </c>
      <c r="L207" s="188"/>
      <c r="M207" s="188"/>
    </row>
    <row r="208" spans="1:13" ht="30" customHeight="1" x14ac:dyDescent="0.3">
      <c r="A208" s="17" t="s">
        <v>16</v>
      </c>
      <c r="B208" s="188">
        <f>Deltagere!D50</f>
        <v>0</v>
      </c>
      <c r="C208" s="188"/>
      <c r="D208" s="188"/>
      <c r="E208" s="179">
        <f>Deltagere!D51</f>
        <v>0</v>
      </c>
      <c r="F208" s="180"/>
      <c r="G208" s="181"/>
      <c r="H208" s="179">
        <f>Deltagere!D52</f>
        <v>0</v>
      </c>
      <c r="I208" s="180"/>
      <c r="J208" s="181"/>
      <c r="K208" s="179">
        <f>Deltagere!D53</f>
        <v>0</v>
      </c>
      <c r="L208" s="180"/>
      <c r="M208" s="181"/>
    </row>
    <row r="209" spans="1:13" ht="30" customHeight="1" x14ac:dyDescent="0.3">
      <c r="A209" s="11">
        <v>1</v>
      </c>
      <c r="B209" s="177" t="s">
        <v>12</v>
      </c>
      <c r="C209" s="178"/>
      <c r="D209" s="8"/>
      <c r="E209" s="176"/>
      <c r="F209" s="176"/>
      <c r="G209" s="8"/>
      <c r="H209" s="176"/>
      <c r="I209" s="176"/>
      <c r="J209" s="8"/>
      <c r="K209" s="176"/>
      <c r="L209" s="176"/>
      <c r="M209" s="8"/>
    </row>
    <row r="210" spans="1:13" ht="30" customHeight="1" x14ac:dyDescent="0.3">
      <c r="A210" s="11">
        <v>2</v>
      </c>
      <c r="B210" s="176"/>
      <c r="C210" s="176"/>
      <c r="D210" s="8"/>
      <c r="E210" s="177" t="s">
        <v>12</v>
      </c>
      <c r="F210" s="178"/>
      <c r="G210" s="8"/>
      <c r="H210" s="176"/>
      <c r="I210" s="176"/>
      <c r="J210" s="8"/>
      <c r="K210" s="176"/>
      <c r="L210" s="176"/>
      <c r="M210" s="8"/>
    </row>
    <row r="211" spans="1:13" ht="30" customHeight="1" x14ac:dyDescent="0.3">
      <c r="A211" s="11">
        <v>3</v>
      </c>
      <c r="B211" s="176"/>
      <c r="C211" s="176"/>
      <c r="D211" s="8"/>
      <c r="E211" s="176"/>
      <c r="F211" s="176"/>
      <c r="G211" s="8"/>
      <c r="H211" s="177" t="s">
        <v>12</v>
      </c>
      <c r="I211" s="178"/>
      <c r="J211" s="8"/>
      <c r="K211" s="176"/>
      <c r="L211" s="176"/>
      <c r="M211" s="8"/>
    </row>
    <row r="212" spans="1:13" ht="30" customHeight="1" x14ac:dyDescent="0.3">
      <c r="A212" s="11">
        <v>4</v>
      </c>
      <c r="B212" s="176"/>
      <c r="C212" s="176"/>
      <c r="D212" s="8"/>
      <c r="E212" s="176"/>
      <c r="F212" s="176"/>
      <c r="G212" s="8"/>
      <c r="H212" s="176"/>
      <c r="I212" s="176"/>
      <c r="J212" s="8"/>
      <c r="K212" s="177" t="s">
        <v>12</v>
      </c>
      <c r="L212" s="178"/>
      <c r="M212" s="8"/>
    </row>
    <row r="213" spans="1:13" ht="30" customHeight="1" x14ac:dyDescent="0.3">
      <c r="A213" s="11">
        <v>5</v>
      </c>
      <c r="B213" s="177" t="s">
        <v>12</v>
      </c>
      <c r="C213" s="178"/>
      <c r="D213" s="8"/>
      <c r="E213" s="176"/>
      <c r="F213" s="176"/>
      <c r="G213" s="8"/>
      <c r="H213" s="176"/>
      <c r="I213" s="176"/>
      <c r="J213" s="8"/>
      <c r="K213" s="176"/>
      <c r="L213" s="176"/>
      <c r="M213" s="8"/>
    </row>
    <row r="214" spans="1:13" ht="30" customHeight="1" x14ac:dyDescent="0.3">
      <c r="A214" s="11">
        <v>6</v>
      </c>
      <c r="B214" s="176"/>
      <c r="C214" s="176"/>
      <c r="D214" s="8"/>
      <c r="E214" s="177" t="s">
        <v>12</v>
      </c>
      <c r="F214" s="178"/>
      <c r="G214" s="8"/>
      <c r="H214" s="176"/>
      <c r="I214" s="176"/>
      <c r="J214" s="8"/>
      <c r="K214" s="176"/>
      <c r="L214" s="176"/>
      <c r="M214" s="8"/>
    </row>
    <row r="215" spans="1:13" ht="30" customHeight="1" x14ac:dyDescent="0.3">
      <c r="A215" s="11">
        <v>7</v>
      </c>
      <c r="B215" s="176"/>
      <c r="C215" s="176"/>
      <c r="D215" s="8"/>
      <c r="E215" s="176"/>
      <c r="F215" s="176"/>
      <c r="G215" s="8"/>
      <c r="H215" s="177" t="s">
        <v>12</v>
      </c>
      <c r="I215" s="178"/>
      <c r="J215" s="8"/>
      <c r="K215" s="176"/>
      <c r="L215" s="176"/>
      <c r="M215" s="8"/>
    </row>
    <row r="216" spans="1:13" ht="30" customHeight="1" x14ac:dyDescent="0.3">
      <c r="A216" s="11">
        <v>8</v>
      </c>
      <c r="B216" s="176"/>
      <c r="C216" s="176"/>
      <c r="D216" s="8"/>
      <c r="E216" s="176"/>
      <c r="F216" s="176"/>
      <c r="G216" s="8"/>
      <c r="H216" s="176"/>
      <c r="I216" s="176"/>
      <c r="J216" s="8"/>
      <c r="K216" s="177" t="s">
        <v>12</v>
      </c>
      <c r="L216" s="178"/>
      <c r="M216" s="8"/>
    </row>
    <row r="217" spans="1:13" ht="30" customHeight="1" x14ac:dyDescent="0.3">
      <c r="A217" s="11">
        <v>9</v>
      </c>
      <c r="B217" s="177" t="s">
        <v>12</v>
      </c>
      <c r="C217" s="178"/>
      <c r="D217" s="8"/>
      <c r="E217" s="176"/>
      <c r="F217" s="176"/>
      <c r="G217" s="8"/>
      <c r="H217" s="176"/>
      <c r="I217" s="176"/>
      <c r="J217" s="8"/>
      <c r="K217" s="176"/>
      <c r="L217" s="176"/>
      <c r="M217" s="8"/>
    </row>
    <row r="218" spans="1:13" ht="30" customHeight="1" x14ac:dyDescent="0.3">
      <c r="A218" s="11">
        <v>10</v>
      </c>
      <c r="B218" s="176"/>
      <c r="C218" s="176"/>
      <c r="D218" s="8"/>
      <c r="E218" s="177" t="s">
        <v>12</v>
      </c>
      <c r="F218" s="178"/>
      <c r="G218" s="8"/>
      <c r="H218" s="176"/>
      <c r="I218" s="176"/>
      <c r="J218" s="8"/>
      <c r="K218" s="176"/>
      <c r="L218" s="176"/>
      <c r="M218" s="8"/>
    </row>
    <row r="219" spans="1:13" ht="30" customHeight="1" x14ac:dyDescent="0.3">
      <c r="A219" s="11">
        <v>11</v>
      </c>
      <c r="B219" s="176"/>
      <c r="C219" s="176"/>
      <c r="D219" s="8"/>
      <c r="E219" s="176"/>
      <c r="F219" s="176"/>
      <c r="G219" s="8"/>
      <c r="H219" s="177" t="s">
        <v>12</v>
      </c>
      <c r="I219" s="178"/>
      <c r="J219" s="8"/>
      <c r="K219" s="176"/>
      <c r="L219" s="176"/>
      <c r="M219" s="8"/>
    </row>
    <row r="220" spans="1:13" ht="30" customHeight="1" x14ac:dyDescent="0.3">
      <c r="A220" s="11">
        <v>12</v>
      </c>
      <c r="B220" s="176"/>
      <c r="C220" s="176"/>
      <c r="D220" s="8"/>
      <c r="E220" s="176"/>
      <c r="F220" s="176"/>
      <c r="G220" s="8"/>
      <c r="H220" s="176"/>
      <c r="I220" s="176"/>
      <c r="J220" s="8"/>
      <c r="K220" s="177" t="s">
        <v>12</v>
      </c>
      <c r="L220" s="178"/>
      <c r="M220" s="8"/>
    </row>
    <row r="221" spans="1:13" ht="30" customHeight="1" x14ac:dyDescent="0.3">
      <c r="A221" s="12" t="s">
        <v>13</v>
      </c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</row>
    <row r="222" spans="1:13" ht="30" customHeight="1" x14ac:dyDescent="0.3">
      <c r="A222" s="191" t="s">
        <v>14</v>
      </c>
      <c r="B222" s="191"/>
      <c r="C222" s="191"/>
      <c r="D222" s="191"/>
      <c r="E222" s="191"/>
      <c r="F222" s="191"/>
      <c r="G222" s="191"/>
      <c r="H222" s="191" t="s">
        <v>15</v>
      </c>
      <c r="I222" s="191"/>
      <c r="J222" s="191"/>
      <c r="K222" s="191"/>
      <c r="L222" s="191"/>
      <c r="M222" s="191"/>
    </row>
    <row r="223" spans="1:13" ht="35.1" customHeight="1" x14ac:dyDescent="0.3">
      <c r="A223" s="13" t="s">
        <v>9</v>
      </c>
      <c r="B223" s="189">
        <f>Data!$B$2</f>
        <v>44768</v>
      </c>
      <c r="C223" s="190"/>
      <c r="D223" s="182" t="str">
        <f>Data!B3</f>
        <v>DAI Stævne</v>
      </c>
      <c r="E223" s="183"/>
      <c r="F223" s="183"/>
      <c r="G223" s="184"/>
      <c r="H223" s="14" t="s">
        <v>10</v>
      </c>
      <c r="I223" s="9" t="str">
        <f>Deltagere!E54</f>
        <v>1.2.3.</v>
      </c>
      <c r="J223" s="15" t="s">
        <v>17</v>
      </c>
      <c r="K223" s="9" t="str">
        <f>Deltagere!F54</f>
        <v>fra hul 8</v>
      </c>
      <c r="L223" s="185" t="str">
        <f>CONCATENATE("Mappenr.:",Deltagere!G54)</f>
        <v>Mappenr.:13</v>
      </c>
      <c r="M223" s="186"/>
    </row>
    <row r="224" spans="1:13" ht="30" customHeight="1" x14ac:dyDescent="0.3">
      <c r="A224" s="17" t="s">
        <v>7</v>
      </c>
      <c r="B224" s="187" t="str">
        <f>Deltagere!B54</f>
        <v>Leif Bæk</v>
      </c>
      <c r="C224" s="188"/>
      <c r="D224" s="188"/>
      <c r="E224" s="187" t="str">
        <f>Deltagere!B55</f>
        <v>Elly Kristoffersen</v>
      </c>
      <c r="F224" s="188"/>
      <c r="G224" s="188"/>
      <c r="H224" s="187" t="str">
        <f>Deltagere!B56</f>
        <v>Finn Nielsen</v>
      </c>
      <c r="I224" s="188"/>
      <c r="J224" s="188"/>
      <c r="K224" s="187" t="str">
        <f>Deltagere!B57</f>
        <v>Bodil Reincke</v>
      </c>
      <c r="L224" s="188"/>
      <c r="M224" s="188"/>
    </row>
    <row r="225" spans="1:13" ht="30" customHeight="1" x14ac:dyDescent="0.3">
      <c r="A225" s="17" t="s">
        <v>11</v>
      </c>
      <c r="B225" s="188" t="str">
        <f>Deltagere!C54</f>
        <v>Karup krolf</v>
      </c>
      <c r="C225" s="188"/>
      <c r="D225" s="188"/>
      <c r="E225" s="188" t="str">
        <f>Deltagere!C55</f>
        <v>Møldrup krolf</v>
      </c>
      <c r="F225" s="188"/>
      <c r="G225" s="188"/>
      <c r="H225" s="188" t="str">
        <f>Deltagere!C56</f>
        <v>Humørholdet Døstrup</v>
      </c>
      <c r="I225" s="188"/>
      <c r="J225" s="188"/>
      <c r="K225" s="188" t="str">
        <f>Deltagere!C57</f>
        <v>Randers senior</v>
      </c>
      <c r="L225" s="188"/>
      <c r="M225" s="188"/>
    </row>
    <row r="226" spans="1:13" ht="30" customHeight="1" x14ac:dyDescent="0.3">
      <c r="A226" s="17" t="s">
        <v>16</v>
      </c>
      <c r="B226" s="188">
        <f>Deltagere!D54</f>
        <v>0</v>
      </c>
      <c r="C226" s="188"/>
      <c r="D226" s="188"/>
      <c r="E226" s="179">
        <f>Deltagere!D55</f>
        <v>0</v>
      </c>
      <c r="F226" s="180"/>
      <c r="G226" s="181"/>
      <c r="H226" s="179">
        <f>Deltagere!D56</f>
        <v>0</v>
      </c>
      <c r="I226" s="180"/>
      <c r="J226" s="181"/>
      <c r="K226" s="179">
        <f>Deltagere!D57</f>
        <v>0</v>
      </c>
      <c r="L226" s="180"/>
      <c r="M226" s="181"/>
    </row>
    <row r="227" spans="1:13" ht="30" customHeight="1" x14ac:dyDescent="0.3">
      <c r="A227" s="11">
        <v>1</v>
      </c>
      <c r="B227" s="177" t="s">
        <v>12</v>
      </c>
      <c r="C227" s="178"/>
      <c r="D227" s="8"/>
      <c r="E227" s="176"/>
      <c r="F227" s="176"/>
      <c r="G227" s="8"/>
      <c r="H227" s="176"/>
      <c r="I227" s="176"/>
      <c r="J227" s="8"/>
      <c r="K227" s="176"/>
      <c r="L227" s="176"/>
      <c r="M227" s="8"/>
    </row>
    <row r="228" spans="1:13" ht="30" customHeight="1" x14ac:dyDescent="0.3">
      <c r="A228" s="11">
        <v>2</v>
      </c>
      <c r="B228" s="176"/>
      <c r="C228" s="176"/>
      <c r="D228" s="8"/>
      <c r="E228" s="177" t="s">
        <v>12</v>
      </c>
      <c r="F228" s="178"/>
      <c r="G228" s="8"/>
      <c r="H228" s="176"/>
      <c r="I228" s="176"/>
      <c r="J228" s="8"/>
      <c r="K228" s="176"/>
      <c r="L228" s="176"/>
      <c r="M228" s="8"/>
    </row>
    <row r="229" spans="1:13" ht="30" customHeight="1" x14ac:dyDescent="0.3">
      <c r="A229" s="11">
        <v>3</v>
      </c>
      <c r="B229" s="176"/>
      <c r="C229" s="176"/>
      <c r="D229" s="8"/>
      <c r="E229" s="176"/>
      <c r="F229" s="176"/>
      <c r="G229" s="8"/>
      <c r="H229" s="177" t="s">
        <v>12</v>
      </c>
      <c r="I229" s="178"/>
      <c r="J229" s="8"/>
      <c r="K229" s="176"/>
      <c r="L229" s="176"/>
      <c r="M229" s="8"/>
    </row>
    <row r="230" spans="1:13" ht="30" customHeight="1" x14ac:dyDescent="0.3">
      <c r="A230" s="11">
        <v>4</v>
      </c>
      <c r="B230" s="176"/>
      <c r="C230" s="176"/>
      <c r="D230" s="8"/>
      <c r="E230" s="176"/>
      <c r="F230" s="176"/>
      <c r="G230" s="8"/>
      <c r="H230" s="176"/>
      <c r="I230" s="176"/>
      <c r="J230" s="8"/>
      <c r="K230" s="177" t="s">
        <v>12</v>
      </c>
      <c r="L230" s="178"/>
      <c r="M230" s="8"/>
    </row>
    <row r="231" spans="1:13" ht="30" customHeight="1" x14ac:dyDescent="0.3">
      <c r="A231" s="11">
        <v>5</v>
      </c>
      <c r="B231" s="177" t="s">
        <v>12</v>
      </c>
      <c r="C231" s="178"/>
      <c r="D231" s="8"/>
      <c r="E231" s="176"/>
      <c r="F231" s="176"/>
      <c r="G231" s="8"/>
      <c r="H231" s="176"/>
      <c r="I231" s="176"/>
      <c r="J231" s="8"/>
      <c r="K231" s="176"/>
      <c r="L231" s="176"/>
      <c r="M231" s="8"/>
    </row>
    <row r="232" spans="1:13" ht="30" customHeight="1" x14ac:dyDescent="0.3">
      <c r="A232" s="11">
        <v>6</v>
      </c>
      <c r="B232" s="176"/>
      <c r="C232" s="176"/>
      <c r="D232" s="8"/>
      <c r="E232" s="177" t="s">
        <v>12</v>
      </c>
      <c r="F232" s="178"/>
      <c r="G232" s="8"/>
      <c r="H232" s="176"/>
      <c r="I232" s="176"/>
      <c r="J232" s="8"/>
      <c r="K232" s="176"/>
      <c r="L232" s="176"/>
      <c r="M232" s="8"/>
    </row>
    <row r="233" spans="1:13" ht="30" customHeight="1" x14ac:dyDescent="0.3">
      <c r="A233" s="11">
        <v>7</v>
      </c>
      <c r="B233" s="176"/>
      <c r="C233" s="176"/>
      <c r="D233" s="8"/>
      <c r="E233" s="176"/>
      <c r="F233" s="176"/>
      <c r="G233" s="8"/>
      <c r="H233" s="177" t="s">
        <v>12</v>
      </c>
      <c r="I233" s="178"/>
      <c r="J233" s="8"/>
      <c r="K233" s="176"/>
      <c r="L233" s="176"/>
      <c r="M233" s="8"/>
    </row>
    <row r="234" spans="1:13" ht="30" customHeight="1" x14ac:dyDescent="0.3">
      <c r="A234" s="11">
        <v>8</v>
      </c>
      <c r="B234" s="176"/>
      <c r="C234" s="176"/>
      <c r="D234" s="8"/>
      <c r="E234" s="176"/>
      <c r="F234" s="176"/>
      <c r="G234" s="8"/>
      <c r="H234" s="176"/>
      <c r="I234" s="176"/>
      <c r="J234" s="8"/>
      <c r="K234" s="177" t="s">
        <v>12</v>
      </c>
      <c r="L234" s="178"/>
      <c r="M234" s="8"/>
    </row>
    <row r="235" spans="1:13" ht="30" customHeight="1" x14ac:dyDescent="0.3">
      <c r="A235" s="11">
        <v>9</v>
      </c>
      <c r="B235" s="177" t="s">
        <v>12</v>
      </c>
      <c r="C235" s="178"/>
      <c r="D235" s="8"/>
      <c r="E235" s="176"/>
      <c r="F235" s="176"/>
      <c r="G235" s="8"/>
      <c r="H235" s="176"/>
      <c r="I235" s="176"/>
      <c r="J235" s="8"/>
      <c r="K235" s="176"/>
      <c r="L235" s="176"/>
      <c r="M235" s="8"/>
    </row>
    <row r="236" spans="1:13" ht="30" customHeight="1" x14ac:dyDescent="0.3">
      <c r="A236" s="11">
        <v>10</v>
      </c>
      <c r="B236" s="176"/>
      <c r="C236" s="176"/>
      <c r="D236" s="8"/>
      <c r="E236" s="177" t="s">
        <v>12</v>
      </c>
      <c r="F236" s="178"/>
      <c r="G236" s="8"/>
      <c r="H236" s="176"/>
      <c r="I236" s="176"/>
      <c r="J236" s="8"/>
      <c r="K236" s="176"/>
      <c r="L236" s="176"/>
      <c r="M236" s="8"/>
    </row>
    <row r="237" spans="1:13" ht="30" customHeight="1" x14ac:dyDescent="0.3">
      <c r="A237" s="11">
        <v>11</v>
      </c>
      <c r="B237" s="176"/>
      <c r="C237" s="176"/>
      <c r="D237" s="8"/>
      <c r="E237" s="176"/>
      <c r="F237" s="176"/>
      <c r="G237" s="8"/>
      <c r="H237" s="177" t="s">
        <v>12</v>
      </c>
      <c r="I237" s="178"/>
      <c r="J237" s="8"/>
      <c r="K237" s="176"/>
      <c r="L237" s="176"/>
      <c r="M237" s="8"/>
    </row>
    <row r="238" spans="1:13" ht="30" customHeight="1" x14ac:dyDescent="0.3">
      <c r="A238" s="11">
        <v>12</v>
      </c>
      <c r="B238" s="176"/>
      <c r="C238" s="176"/>
      <c r="D238" s="8"/>
      <c r="E238" s="176"/>
      <c r="F238" s="176"/>
      <c r="G238" s="8"/>
      <c r="H238" s="176"/>
      <c r="I238" s="176"/>
      <c r="J238" s="8"/>
      <c r="K238" s="177" t="s">
        <v>12</v>
      </c>
      <c r="L238" s="178"/>
      <c r="M238" s="8"/>
    </row>
    <row r="239" spans="1:13" ht="30" customHeight="1" x14ac:dyDescent="0.3">
      <c r="A239" s="12" t="s">
        <v>13</v>
      </c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</row>
    <row r="240" spans="1:13" ht="30" customHeight="1" x14ac:dyDescent="0.3">
      <c r="A240" s="191" t="s">
        <v>14</v>
      </c>
      <c r="B240" s="191"/>
      <c r="C240" s="191"/>
      <c r="D240" s="191"/>
      <c r="E240" s="191"/>
      <c r="F240" s="191"/>
      <c r="G240" s="191"/>
      <c r="H240" s="191" t="s">
        <v>15</v>
      </c>
      <c r="I240" s="191"/>
      <c r="J240" s="191"/>
      <c r="K240" s="191"/>
      <c r="L240" s="191"/>
      <c r="M240" s="191"/>
    </row>
    <row r="241" spans="1:13" ht="54" customHeight="1" x14ac:dyDescent="0.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35.1" customHeight="1" x14ac:dyDescent="0.3">
      <c r="A242" s="13" t="s">
        <v>9</v>
      </c>
      <c r="B242" s="189">
        <f>Data!$B$2</f>
        <v>44768</v>
      </c>
      <c r="C242" s="190"/>
      <c r="D242" s="182" t="str">
        <f>Data!B3</f>
        <v>DAI Stævne</v>
      </c>
      <c r="E242" s="183"/>
      <c r="F242" s="183"/>
      <c r="G242" s="184"/>
      <c r="H242" s="14" t="s">
        <v>10</v>
      </c>
      <c r="I242" s="9" t="str">
        <f>Deltagere!E58</f>
        <v>2.3.1.</v>
      </c>
      <c r="J242" s="15" t="s">
        <v>17</v>
      </c>
      <c r="K242" s="9" t="str">
        <f>Deltagere!F58</f>
        <v>fra hul 8</v>
      </c>
      <c r="L242" s="185" t="str">
        <f>CONCATENATE("Mappenr.:",Deltagere!G58)</f>
        <v>Mappenr.:14</v>
      </c>
      <c r="M242" s="186"/>
    </row>
    <row r="243" spans="1:13" ht="30" customHeight="1" x14ac:dyDescent="0.3">
      <c r="A243" s="17" t="s">
        <v>7</v>
      </c>
      <c r="B243" s="187" t="str">
        <f>Deltagere!B58</f>
        <v>Inge Lise Søndergaard</v>
      </c>
      <c r="C243" s="188"/>
      <c r="D243" s="188"/>
      <c r="E243" s="187" t="str">
        <f>Deltagere!B59</f>
        <v>Ove Jensen</v>
      </c>
      <c r="F243" s="188"/>
      <c r="G243" s="188"/>
      <c r="H243" s="187" t="str">
        <f>Deltagere!B60</f>
        <v>Evald Kristoffersen</v>
      </c>
      <c r="I243" s="188"/>
      <c r="J243" s="188"/>
      <c r="K243" s="187" t="str">
        <f>Deltagere!B61</f>
        <v>Carl Reincke</v>
      </c>
      <c r="L243" s="188"/>
      <c r="M243" s="188"/>
    </row>
    <row r="244" spans="1:13" ht="30" customHeight="1" x14ac:dyDescent="0.3">
      <c r="A244" s="17" t="s">
        <v>11</v>
      </c>
      <c r="B244" s="188" t="str">
        <f>Deltagere!C58</f>
        <v>Nøresundby krolf</v>
      </c>
      <c r="C244" s="188"/>
      <c r="D244" s="188"/>
      <c r="E244" s="188" t="str">
        <f>Deltagere!C59</f>
        <v>Humørholdet Døstrup</v>
      </c>
      <c r="F244" s="188"/>
      <c r="G244" s="188"/>
      <c r="H244" s="188" t="str">
        <f>Deltagere!C60</f>
        <v>Møldrup krolf</v>
      </c>
      <c r="I244" s="188"/>
      <c r="J244" s="188"/>
      <c r="K244" s="188" t="str">
        <f>Deltagere!C61</f>
        <v>Randers senior</v>
      </c>
      <c r="L244" s="188"/>
      <c r="M244" s="188"/>
    </row>
    <row r="245" spans="1:13" ht="30" customHeight="1" x14ac:dyDescent="0.3">
      <c r="A245" s="17" t="s">
        <v>16</v>
      </c>
      <c r="B245" s="188">
        <f>Deltagere!D58</f>
        <v>0</v>
      </c>
      <c r="C245" s="188"/>
      <c r="D245" s="188"/>
      <c r="E245" s="179">
        <f>Deltagere!D59</f>
        <v>0</v>
      </c>
      <c r="F245" s="180"/>
      <c r="G245" s="181"/>
      <c r="H245" s="179">
        <f>Deltagere!D60</f>
        <v>0</v>
      </c>
      <c r="I245" s="180"/>
      <c r="J245" s="181"/>
      <c r="K245" s="179">
        <f>Deltagere!D61</f>
        <v>0</v>
      </c>
      <c r="L245" s="180"/>
      <c r="M245" s="181"/>
    </row>
    <row r="246" spans="1:13" ht="30" customHeight="1" x14ac:dyDescent="0.3">
      <c r="A246" s="11">
        <v>1</v>
      </c>
      <c r="B246" s="177" t="s">
        <v>12</v>
      </c>
      <c r="C246" s="194"/>
      <c r="D246" s="8"/>
      <c r="E246" s="192"/>
      <c r="F246" s="193"/>
      <c r="G246" s="8"/>
      <c r="H246" s="192"/>
      <c r="I246" s="193"/>
      <c r="J246" s="8"/>
      <c r="K246" s="192"/>
      <c r="L246" s="193"/>
      <c r="M246" s="8"/>
    </row>
    <row r="247" spans="1:13" ht="30" customHeight="1" x14ac:dyDescent="0.3">
      <c r="A247" s="11">
        <v>2</v>
      </c>
      <c r="B247" s="192"/>
      <c r="C247" s="193"/>
      <c r="D247" s="8"/>
      <c r="E247" s="177" t="s">
        <v>12</v>
      </c>
      <c r="F247" s="194"/>
      <c r="G247" s="8"/>
      <c r="H247" s="192"/>
      <c r="I247" s="193"/>
      <c r="J247" s="8"/>
      <c r="K247" s="192"/>
      <c r="L247" s="193"/>
      <c r="M247" s="8"/>
    </row>
    <row r="248" spans="1:13" ht="30" customHeight="1" x14ac:dyDescent="0.3">
      <c r="A248" s="11">
        <v>3</v>
      </c>
      <c r="B248" s="192"/>
      <c r="C248" s="193"/>
      <c r="D248" s="8"/>
      <c r="E248" s="192"/>
      <c r="F248" s="193"/>
      <c r="G248" s="8"/>
      <c r="H248" s="177" t="s">
        <v>12</v>
      </c>
      <c r="I248" s="194"/>
      <c r="J248" s="8"/>
      <c r="K248" s="192"/>
      <c r="L248" s="193"/>
      <c r="M248" s="8"/>
    </row>
    <row r="249" spans="1:13" ht="30" customHeight="1" x14ac:dyDescent="0.3">
      <c r="A249" s="11">
        <v>4</v>
      </c>
      <c r="B249" s="176"/>
      <c r="C249" s="176"/>
      <c r="D249" s="8"/>
      <c r="E249" s="176"/>
      <c r="F249" s="176"/>
      <c r="G249" s="8"/>
      <c r="H249" s="176"/>
      <c r="I249" s="176"/>
      <c r="J249" s="8"/>
      <c r="K249" s="177" t="s">
        <v>12</v>
      </c>
      <c r="L249" s="178"/>
      <c r="M249" s="8"/>
    </row>
    <row r="250" spans="1:13" ht="30" customHeight="1" x14ac:dyDescent="0.3">
      <c r="A250" s="11">
        <v>5</v>
      </c>
      <c r="B250" s="177" t="s">
        <v>12</v>
      </c>
      <c r="C250" s="178"/>
      <c r="D250" s="8"/>
      <c r="E250" s="176"/>
      <c r="F250" s="176"/>
      <c r="G250" s="8"/>
      <c r="H250" s="176"/>
      <c r="I250" s="176"/>
      <c r="J250" s="8"/>
      <c r="K250" s="176"/>
      <c r="L250" s="176"/>
      <c r="M250" s="8"/>
    </row>
    <row r="251" spans="1:13" ht="30" customHeight="1" x14ac:dyDescent="0.3">
      <c r="A251" s="11">
        <v>6</v>
      </c>
      <c r="B251" s="176"/>
      <c r="C251" s="176"/>
      <c r="D251" s="8"/>
      <c r="E251" s="177" t="s">
        <v>12</v>
      </c>
      <c r="F251" s="178"/>
      <c r="G251" s="8"/>
      <c r="H251" s="176"/>
      <c r="I251" s="176"/>
      <c r="J251" s="8"/>
      <c r="K251" s="176"/>
      <c r="L251" s="176"/>
      <c r="M251" s="8"/>
    </row>
    <row r="252" spans="1:13" ht="30" customHeight="1" x14ac:dyDescent="0.3">
      <c r="A252" s="11">
        <v>7</v>
      </c>
      <c r="B252" s="176"/>
      <c r="C252" s="176"/>
      <c r="D252" s="8"/>
      <c r="E252" s="176"/>
      <c r="F252" s="176"/>
      <c r="G252" s="8"/>
      <c r="H252" s="177" t="s">
        <v>12</v>
      </c>
      <c r="I252" s="178"/>
      <c r="J252" s="8"/>
      <c r="K252" s="176"/>
      <c r="L252" s="176"/>
      <c r="M252" s="8"/>
    </row>
    <row r="253" spans="1:13" ht="30" customHeight="1" x14ac:dyDescent="0.3">
      <c r="A253" s="11">
        <v>8</v>
      </c>
      <c r="B253" s="176"/>
      <c r="C253" s="176"/>
      <c r="D253" s="8"/>
      <c r="E253" s="176"/>
      <c r="F253" s="176"/>
      <c r="G253" s="8"/>
      <c r="H253" s="176"/>
      <c r="I253" s="176"/>
      <c r="J253" s="8"/>
      <c r="K253" s="177" t="s">
        <v>12</v>
      </c>
      <c r="L253" s="178"/>
      <c r="M253" s="8"/>
    </row>
    <row r="254" spans="1:13" ht="30" customHeight="1" x14ac:dyDescent="0.3">
      <c r="A254" s="11">
        <v>9</v>
      </c>
      <c r="B254" s="177" t="s">
        <v>12</v>
      </c>
      <c r="C254" s="178"/>
      <c r="D254" s="8"/>
      <c r="E254" s="176"/>
      <c r="F254" s="176"/>
      <c r="G254" s="8"/>
      <c r="H254" s="176"/>
      <c r="I254" s="176"/>
      <c r="J254" s="8"/>
      <c r="K254" s="176"/>
      <c r="L254" s="176"/>
      <c r="M254" s="8"/>
    </row>
    <row r="255" spans="1:13" ht="30" customHeight="1" x14ac:dyDescent="0.3">
      <c r="A255" s="11">
        <v>10</v>
      </c>
      <c r="B255" s="176"/>
      <c r="C255" s="176"/>
      <c r="D255" s="8"/>
      <c r="E255" s="177" t="s">
        <v>12</v>
      </c>
      <c r="F255" s="178"/>
      <c r="G255" s="8"/>
      <c r="H255" s="176"/>
      <c r="I255" s="176"/>
      <c r="J255" s="8"/>
      <c r="K255" s="176"/>
      <c r="L255" s="176"/>
      <c r="M255" s="8"/>
    </row>
    <row r="256" spans="1:13" ht="30" customHeight="1" x14ac:dyDescent="0.3">
      <c r="A256" s="11">
        <v>11</v>
      </c>
      <c r="B256" s="176"/>
      <c r="C256" s="176"/>
      <c r="D256" s="8"/>
      <c r="E256" s="176"/>
      <c r="F256" s="176"/>
      <c r="G256" s="8"/>
      <c r="H256" s="177" t="s">
        <v>12</v>
      </c>
      <c r="I256" s="178"/>
      <c r="J256" s="8"/>
      <c r="K256" s="176"/>
      <c r="L256" s="176"/>
      <c r="M256" s="8"/>
    </row>
    <row r="257" spans="1:13" ht="30" customHeight="1" x14ac:dyDescent="0.3">
      <c r="A257" s="11">
        <v>12</v>
      </c>
      <c r="B257" s="176"/>
      <c r="C257" s="176"/>
      <c r="D257" s="8"/>
      <c r="E257" s="176"/>
      <c r="F257" s="176"/>
      <c r="G257" s="8"/>
      <c r="H257" s="176"/>
      <c r="I257" s="176"/>
      <c r="J257" s="8"/>
      <c r="K257" s="177" t="s">
        <v>12</v>
      </c>
      <c r="L257" s="178"/>
      <c r="M257" s="8"/>
    </row>
    <row r="258" spans="1:13" ht="30" customHeight="1" x14ac:dyDescent="0.3">
      <c r="A258" s="12" t="s">
        <v>13</v>
      </c>
      <c r="B258" s="176"/>
      <c r="C258" s="176"/>
      <c r="D258" s="176"/>
      <c r="E258" s="176"/>
      <c r="F258" s="176"/>
      <c r="G258" s="176"/>
      <c r="H258" s="176"/>
      <c r="I258" s="176"/>
      <c r="J258" s="176"/>
      <c r="K258" s="176"/>
      <c r="L258" s="176"/>
      <c r="M258" s="176"/>
    </row>
    <row r="259" spans="1:13" ht="30" customHeight="1" x14ac:dyDescent="0.3">
      <c r="A259" s="191" t="s">
        <v>14</v>
      </c>
      <c r="B259" s="191"/>
      <c r="C259" s="191"/>
      <c r="D259" s="191"/>
      <c r="E259" s="191"/>
      <c r="F259" s="191"/>
      <c r="G259" s="191"/>
      <c r="H259" s="191" t="s">
        <v>15</v>
      </c>
      <c r="I259" s="191"/>
      <c r="J259" s="191"/>
      <c r="K259" s="191"/>
      <c r="L259" s="191"/>
      <c r="M259" s="191"/>
    </row>
    <row r="260" spans="1:13" ht="35.1" customHeight="1" x14ac:dyDescent="0.3">
      <c r="A260" s="13" t="s">
        <v>9</v>
      </c>
      <c r="B260" s="189">
        <f>Data!$B$2</f>
        <v>44768</v>
      </c>
      <c r="C260" s="190"/>
      <c r="D260" s="182" t="str">
        <f>Data!B3</f>
        <v>DAI Stævne</v>
      </c>
      <c r="E260" s="183"/>
      <c r="F260" s="183"/>
      <c r="G260" s="184"/>
      <c r="H260" s="14" t="s">
        <v>10</v>
      </c>
      <c r="I260" s="9" t="str">
        <f>Deltagere!E62</f>
        <v>3.1.2.</v>
      </c>
      <c r="J260" s="15" t="s">
        <v>17</v>
      </c>
      <c r="K260" s="9" t="str">
        <f>Deltagere!F62</f>
        <v>start</v>
      </c>
      <c r="L260" s="185" t="str">
        <f>CONCATENATE("Mappenr.:",Deltagere!G62)</f>
        <v>Mappenr.:15</v>
      </c>
      <c r="M260" s="186"/>
    </row>
    <row r="261" spans="1:13" ht="30" customHeight="1" x14ac:dyDescent="0.3">
      <c r="A261" s="17" t="s">
        <v>7</v>
      </c>
      <c r="B261" s="187" t="str">
        <f>Deltagere!B62</f>
        <v>Kirsten Danielsen</v>
      </c>
      <c r="C261" s="188"/>
      <c r="D261" s="188"/>
      <c r="E261" s="187" t="str">
        <f>Deltagere!B63</f>
        <v>Gurli Beck</v>
      </c>
      <c r="F261" s="188"/>
      <c r="G261" s="188"/>
      <c r="H261" s="187" t="str">
        <f>Deltagere!B64</f>
        <v>Aage Albrektsen</v>
      </c>
      <c r="I261" s="188"/>
      <c r="J261" s="188"/>
      <c r="K261" s="187" t="str">
        <f>Deltagere!B65</f>
        <v>Anders Rasmussen</v>
      </c>
      <c r="L261" s="188"/>
      <c r="M261" s="188"/>
    </row>
    <row r="262" spans="1:13" ht="30" customHeight="1" x14ac:dyDescent="0.3">
      <c r="A262" s="17" t="s">
        <v>11</v>
      </c>
      <c r="B262" s="188" t="str">
        <f>Deltagere!C62</f>
        <v>Nøresundby krolf</v>
      </c>
      <c r="C262" s="188"/>
      <c r="D262" s="188"/>
      <c r="E262" s="188" t="str">
        <f>Deltagere!C63</f>
        <v>Møldrup krolf</v>
      </c>
      <c r="F262" s="188"/>
      <c r="G262" s="188"/>
      <c r="H262" s="188" t="str">
        <f>Deltagere!C64</f>
        <v>Humørholdet Døstrup</v>
      </c>
      <c r="I262" s="188"/>
      <c r="J262" s="188"/>
      <c r="K262" s="188" t="str">
        <f>Deltagere!C65</f>
        <v>Randers senior</v>
      </c>
      <c r="L262" s="188"/>
      <c r="M262" s="188"/>
    </row>
    <row r="263" spans="1:13" ht="30" customHeight="1" x14ac:dyDescent="0.3">
      <c r="A263" s="17" t="s">
        <v>16</v>
      </c>
      <c r="B263" s="188">
        <f>Deltagere!D62</f>
        <v>0</v>
      </c>
      <c r="C263" s="188"/>
      <c r="D263" s="188"/>
      <c r="E263" s="179">
        <f>Deltagere!D63</f>
        <v>0</v>
      </c>
      <c r="F263" s="180"/>
      <c r="G263" s="181"/>
      <c r="H263" s="179">
        <f>Deltagere!D64</f>
        <v>0</v>
      </c>
      <c r="I263" s="180"/>
      <c r="J263" s="181"/>
      <c r="K263" s="179">
        <f>Deltagere!D65</f>
        <v>0</v>
      </c>
      <c r="L263" s="180"/>
      <c r="M263" s="181"/>
    </row>
    <row r="264" spans="1:13" ht="30" customHeight="1" x14ac:dyDescent="0.3">
      <c r="A264" s="11">
        <v>1</v>
      </c>
      <c r="B264" s="177" t="s">
        <v>12</v>
      </c>
      <c r="C264" s="178"/>
      <c r="D264" s="8"/>
      <c r="E264" s="176"/>
      <c r="F264" s="176"/>
      <c r="G264" s="8"/>
      <c r="H264" s="176"/>
      <c r="I264" s="176"/>
      <c r="J264" s="8"/>
      <c r="K264" s="176"/>
      <c r="L264" s="176"/>
      <c r="M264" s="8"/>
    </row>
    <row r="265" spans="1:13" ht="30" customHeight="1" x14ac:dyDescent="0.3">
      <c r="A265" s="11">
        <v>2</v>
      </c>
      <c r="B265" s="176"/>
      <c r="C265" s="176"/>
      <c r="D265" s="8"/>
      <c r="E265" s="177" t="s">
        <v>12</v>
      </c>
      <c r="F265" s="178"/>
      <c r="G265" s="8"/>
      <c r="H265" s="176"/>
      <c r="I265" s="176"/>
      <c r="J265" s="8"/>
      <c r="K265" s="176"/>
      <c r="L265" s="176"/>
      <c r="M265" s="8"/>
    </row>
    <row r="266" spans="1:13" ht="30" customHeight="1" x14ac:dyDescent="0.3">
      <c r="A266" s="11">
        <v>3</v>
      </c>
      <c r="B266" s="176"/>
      <c r="C266" s="176"/>
      <c r="D266" s="8"/>
      <c r="E266" s="176"/>
      <c r="F266" s="176"/>
      <c r="G266" s="8"/>
      <c r="H266" s="177" t="s">
        <v>12</v>
      </c>
      <c r="I266" s="178"/>
      <c r="J266" s="8"/>
      <c r="K266" s="176"/>
      <c r="L266" s="176"/>
      <c r="M266" s="8"/>
    </row>
    <row r="267" spans="1:13" ht="30" customHeight="1" x14ac:dyDescent="0.3">
      <c r="A267" s="11">
        <v>4</v>
      </c>
      <c r="B267" s="176"/>
      <c r="C267" s="176"/>
      <c r="D267" s="8"/>
      <c r="E267" s="176"/>
      <c r="F267" s="176"/>
      <c r="G267" s="8"/>
      <c r="H267" s="176"/>
      <c r="I267" s="176"/>
      <c r="J267" s="8"/>
      <c r="K267" s="177" t="s">
        <v>12</v>
      </c>
      <c r="L267" s="178"/>
      <c r="M267" s="8"/>
    </row>
    <row r="268" spans="1:13" ht="30" customHeight="1" x14ac:dyDescent="0.3">
      <c r="A268" s="11">
        <v>5</v>
      </c>
      <c r="B268" s="177" t="s">
        <v>12</v>
      </c>
      <c r="C268" s="178"/>
      <c r="D268" s="8"/>
      <c r="E268" s="176"/>
      <c r="F268" s="176"/>
      <c r="G268" s="8"/>
      <c r="H268" s="176"/>
      <c r="I268" s="176"/>
      <c r="J268" s="8"/>
      <c r="K268" s="176"/>
      <c r="L268" s="176"/>
      <c r="M268" s="8"/>
    </row>
    <row r="269" spans="1:13" ht="30" customHeight="1" x14ac:dyDescent="0.3">
      <c r="A269" s="11">
        <v>6</v>
      </c>
      <c r="B269" s="176"/>
      <c r="C269" s="176"/>
      <c r="D269" s="8"/>
      <c r="E269" s="177" t="s">
        <v>12</v>
      </c>
      <c r="F269" s="178"/>
      <c r="G269" s="8"/>
      <c r="H269" s="176"/>
      <c r="I269" s="176"/>
      <c r="J269" s="8"/>
      <c r="K269" s="176"/>
      <c r="L269" s="176"/>
      <c r="M269" s="8"/>
    </row>
    <row r="270" spans="1:13" ht="30" customHeight="1" x14ac:dyDescent="0.3">
      <c r="A270" s="11">
        <v>7</v>
      </c>
      <c r="B270" s="176"/>
      <c r="C270" s="176"/>
      <c r="D270" s="8"/>
      <c r="E270" s="176"/>
      <c r="F270" s="176"/>
      <c r="G270" s="8"/>
      <c r="H270" s="177" t="s">
        <v>12</v>
      </c>
      <c r="I270" s="178"/>
      <c r="J270" s="8"/>
      <c r="K270" s="176"/>
      <c r="L270" s="176"/>
      <c r="M270" s="8"/>
    </row>
    <row r="271" spans="1:13" ht="30" customHeight="1" x14ac:dyDescent="0.3">
      <c r="A271" s="11">
        <v>8</v>
      </c>
      <c r="B271" s="176"/>
      <c r="C271" s="176"/>
      <c r="D271" s="8"/>
      <c r="E271" s="176"/>
      <c r="F271" s="176"/>
      <c r="G271" s="8"/>
      <c r="H271" s="176"/>
      <c r="I271" s="176"/>
      <c r="J271" s="8"/>
      <c r="K271" s="177" t="s">
        <v>12</v>
      </c>
      <c r="L271" s="178"/>
      <c r="M271" s="8"/>
    </row>
    <row r="272" spans="1:13" ht="30" customHeight="1" x14ac:dyDescent="0.3">
      <c r="A272" s="11">
        <v>9</v>
      </c>
      <c r="B272" s="177" t="s">
        <v>12</v>
      </c>
      <c r="C272" s="178"/>
      <c r="D272" s="8"/>
      <c r="E272" s="176"/>
      <c r="F272" s="176"/>
      <c r="G272" s="8"/>
      <c r="H272" s="176"/>
      <c r="I272" s="176"/>
      <c r="J272" s="8"/>
      <c r="K272" s="176"/>
      <c r="L272" s="176"/>
      <c r="M272" s="8"/>
    </row>
    <row r="273" spans="1:13" ht="30" customHeight="1" x14ac:dyDescent="0.3">
      <c r="A273" s="11">
        <v>10</v>
      </c>
      <c r="B273" s="176"/>
      <c r="C273" s="176"/>
      <c r="D273" s="8"/>
      <c r="E273" s="177" t="s">
        <v>12</v>
      </c>
      <c r="F273" s="178"/>
      <c r="G273" s="8"/>
      <c r="H273" s="176"/>
      <c r="I273" s="176"/>
      <c r="J273" s="8"/>
      <c r="K273" s="176"/>
      <c r="L273" s="176"/>
      <c r="M273" s="8"/>
    </row>
    <row r="274" spans="1:13" ht="30" customHeight="1" x14ac:dyDescent="0.3">
      <c r="A274" s="11">
        <v>11</v>
      </c>
      <c r="B274" s="176"/>
      <c r="C274" s="176"/>
      <c r="D274" s="8"/>
      <c r="E274" s="176"/>
      <c r="F274" s="176"/>
      <c r="G274" s="8"/>
      <c r="H274" s="177" t="s">
        <v>12</v>
      </c>
      <c r="I274" s="178"/>
      <c r="J274" s="8"/>
      <c r="K274" s="176"/>
      <c r="L274" s="176"/>
      <c r="M274" s="8"/>
    </row>
    <row r="275" spans="1:13" ht="30" customHeight="1" x14ac:dyDescent="0.3">
      <c r="A275" s="11">
        <v>12</v>
      </c>
      <c r="B275" s="176"/>
      <c r="C275" s="176"/>
      <c r="D275" s="8"/>
      <c r="E275" s="176"/>
      <c r="F275" s="176"/>
      <c r="G275" s="8"/>
      <c r="H275" s="176"/>
      <c r="I275" s="176"/>
      <c r="J275" s="8"/>
      <c r="K275" s="177" t="s">
        <v>12</v>
      </c>
      <c r="L275" s="178"/>
      <c r="M275" s="8"/>
    </row>
    <row r="276" spans="1:13" ht="30" customHeight="1" x14ac:dyDescent="0.3">
      <c r="A276" s="12" t="s">
        <v>13</v>
      </c>
      <c r="B276" s="176"/>
      <c r="C276" s="176"/>
      <c r="D276" s="176"/>
      <c r="E276" s="176"/>
      <c r="F276" s="176"/>
      <c r="G276" s="176"/>
      <c r="H276" s="176"/>
      <c r="I276" s="176"/>
      <c r="J276" s="176"/>
      <c r="K276" s="176"/>
      <c r="L276" s="176"/>
      <c r="M276" s="176"/>
    </row>
    <row r="277" spans="1:13" ht="30" customHeight="1" x14ac:dyDescent="0.3">
      <c r="A277" s="191" t="s">
        <v>14</v>
      </c>
      <c r="B277" s="191"/>
      <c r="C277" s="191"/>
      <c r="D277" s="191"/>
      <c r="E277" s="191"/>
      <c r="F277" s="191"/>
      <c r="G277" s="191"/>
      <c r="H277" s="191" t="s">
        <v>15</v>
      </c>
      <c r="I277" s="191"/>
      <c r="J277" s="191"/>
      <c r="K277" s="191"/>
      <c r="L277" s="191"/>
      <c r="M277" s="191"/>
    </row>
    <row r="278" spans="1:13" ht="54" customHeight="1" x14ac:dyDescent="0.3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35.1" customHeight="1" x14ac:dyDescent="0.3">
      <c r="A279" s="13" t="s">
        <v>9</v>
      </c>
      <c r="B279" s="189">
        <f>Data!$B$2</f>
        <v>44768</v>
      </c>
      <c r="C279" s="190"/>
      <c r="D279" s="182" t="str">
        <f>Data!B3</f>
        <v>DAI Stævne</v>
      </c>
      <c r="E279" s="183"/>
      <c r="F279" s="183"/>
      <c r="G279" s="184"/>
      <c r="H279" s="14" t="s">
        <v>10</v>
      </c>
      <c r="I279" s="9" t="str">
        <f>Deltagere!E66</f>
        <v>1.2.3.</v>
      </c>
      <c r="J279" s="15" t="s">
        <v>17</v>
      </c>
      <c r="K279" s="9" t="str">
        <f>Deltagere!F66</f>
        <v>start</v>
      </c>
      <c r="L279" s="185" t="str">
        <f>CONCATENATE("Mappenr.:",Deltagere!G66)</f>
        <v>Mappenr.:16</v>
      </c>
      <c r="M279" s="186"/>
    </row>
    <row r="280" spans="1:13" ht="30" customHeight="1" x14ac:dyDescent="0.3">
      <c r="A280" s="17" t="s">
        <v>7</v>
      </c>
      <c r="B280" s="187" t="str">
        <f>Deltagere!B66</f>
        <v>Poul Bull</v>
      </c>
      <c r="C280" s="188"/>
      <c r="D280" s="188"/>
      <c r="E280" s="187" t="str">
        <f>Deltagere!B67</f>
        <v>Ingo Bundgård</v>
      </c>
      <c r="F280" s="188"/>
      <c r="G280" s="188"/>
      <c r="H280" s="187" t="str">
        <f>Deltagere!B68</f>
        <v>Lisbeth Thorsager</v>
      </c>
      <c r="I280" s="188"/>
      <c r="J280" s="188"/>
      <c r="K280" s="187" t="str">
        <f>Deltagere!B69</f>
        <v>Lissy Rasmussen</v>
      </c>
      <c r="L280" s="188"/>
      <c r="M280" s="188"/>
    </row>
    <row r="281" spans="1:13" ht="30" customHeight="1" x14ac:dyDescent="0.3">
      <c r="A281" s="17" t="s">
        <v>11</v>
      </c>
      <c r="B281" s="188" t="str">
        <f>Deltagere!C66</f>
        <v>Humørholdet Døstrup</v>
      </c>
      <c r="C281" s="188"/>
      <c r="D281" s="188"/>
      <c r="E281" s="188" t="str">
        <f>Deltagere!C67</f>
        <v>Møldrup krolf</v>
      </c>
      <c r="F281" s="188"/>
      <c r="G281" s="188"/>
      <c r="H281" s="188" t="str">
        <f>Deltagere!C68</f>
        <v>Gjerlev krolf</v>
      </c>
      <c r="I281" s="188"/>
      <c r="J281" s="188"/>
      <c r="K281" s="188" t="str">
        <f>Deltagere!C69</f>
        <v>Nøresundby krolf</v>
      </c>
      <c r="L281" s="188"/>
      <c r="M281" s="188"/>
    </row>
    <row r="282" spans="1:13" ht="30" customHeight="1" x14ac:dyDescent="0.3">
      <c r="A282" s="17" t="s">
        <v>16</v>
      </c>
      <c r="B282" s="188">
        <f>Deltagere!D66</f>
        <v>0</v>
      </c>
      <c r="C282" s="188"/>
      <c r="D282" s="188"/>
      <c r="E282" s="179">
        <f>Deltagere!D67</f>
        <v>0</v>
      </c>
      <c r="F282" s="180"/>
      <c r="G282" s="181"/>
      <c r="H282" s="179">
        <f>Deltagere!D68</f>
        <v>0</v>
      </c>
      <c r="I282" s="180"/>
      <c r="J282" s="181"/>
      <c r="K282" s="179">
        <f>Deltagere!D69</f>
        <v>0</v>
      </c>
      <c r="L282" s="180"/>
      <c r="M282" s="181"/>
    </row>
    <row r="283" spans="1:13" ht="30" customHeight="1" x14ac:dyDescent="0.3">
      <c r="A283" s="11">
        <v>1</v>
      </c>
      <c r="B283" s="177" t="s">
        <v>12</v>
      </c>
      <c r="C283" s="178"/>
      <c r="D283" s="8"/>
      <c r="E283" s="176"/>
      <c r="F283" s="176"/>
      <c r="G283" s="8"/>
      <c r="H283" s="176"/>
      <c r="I283" s="176"/>
      <c r="J283" s="8"/>
      <c r="K283" s="176"/>
      <c r="L283" s="176"/>
      <c r="M283" s="8"/>
    </row>
    <row r="284" spans="1:13" ht="30" customHeight="1" x14ac:dyDescent="0.3">
      <c r="A284" s="11">
        <v>2</v>
      </c>
      <c r="B284" s="176"/>
      <c r="C284" s="176"/>
      <c r="D284" s="8"/>
      <c r="E284" s="177" t="s">
        <v>12</v>
      </c>
      <c r="F284" s="178"/>
      <c r="G284" s="8"/>
      <c r="H284" s="176"/>
      <c r="I284" s="176"/>
      <c r="J284" s="8"/>
      <c r="K284" s="176"/>
      <c r="L284" s="176"/>
      <c r="M284" s="8"/>
    </row>
    <row r="285" spans="1:13" ht="30" customHeight="1" x14ac:dyDescent="0.3">
      <c r="A285" s="11">
        <v>3</v>
      </c>
      <c r="B285" s="176"/>
      <c r="C285" s="176"/>
      <c r="D285" s="8"/>
      <c r="E285" s="176"/>
      <c r="F285" s="176"/>
      <c r="G285" s="8"/>
      <c r="H285" s="177" t="s">
        <v>12</v>
      </c>
      <c r="I285" s="178"/>
      <c r="J285" s="8"/>
      <c r="K285" s="176"/>
      <c r="L285" s="176"/>
      <c r="M285" s="8"/>
    </row>
    <row r="286" spans="1:13" ht="30" customHeight="1" x14ac:dyDescent="0.3">
      <c r="A286" s="11">
        <v>4</v>
      </c>
      <c r="B286" s="176"/>
      <c r="C286" s="176"/>
      <c r="D286" s="8"/>
      <c r="E286" s="176"/>
      <c r="F286" s="176"/>
      <c r="G286" s="8"/>
      <c r="H286" s="176"/>
      <c r="I286" s="176"/>
      <c r="J286" s="8"/>
      <c r="K286" s="177" t="s">
        <v>12</v>
      </c>
      <c r="L286" s="178"/>
      <c r="M286" s="8"/>
    </row>
    <row r="287" spans="1:13" ht="30" customHeight="1" x14ac:dyDescent="0.3">
      <c r="A287" s="11">
        <v>5</v>
      </c>
      <c r="B287" s="177" t="s">
        <v>12</v>
      </c>
      <c r="C287" s="178"/>
      <c r="D287" s="8"/>
      <c r="E287" s="176"/>
      <c r="F287" s="176"/>
      <c r="G287" s="8"/>
      <c r="H287" s="176"/>
      <c r="I287" s="176"/>
      <c r="J287" s="8"/>
      <c r="K287" s="176"/>
      <c r="L287" s="176"/>
      <c r="M287" s="8"/>
    </row>
    <row r="288" spans="1:13" ht="30" customHeight="1" x14ac:dyDescent="0.3">
      <c r="A288" s="11">
        <v>6</v>
      </c>
      <c r="B288" s="176"/>
      <c r="C288" s="176"/>
      <c r="D288" s="8"/>
      <c r="E288" s="177" t="s">
        <v>12</v>
      </c>
      <c r="F288" s="178"/>
      <c r="G288" s="8"/>
      <c r="H288" s="176"/>
      <c r="I288" s="176"/>
      <c r="J288" s="8"/>
      <c r="K288" s="176"/>
      <c r="L288" s="176"/>
      <c r="M288" s="8"/>
    </row>
    <row r="289" spans="1:13" ht="30" customHeight="1" x14ac:dyDescent="0.3">
      <c r="A289" s="11">
        <v>7</v>
      </c>
      <c r="B289" s="176"/>
      <c r="C289" s="176"/>
      <c r="D289" s="8"/>
      <c r="E289" s="176"/>
      <c r="F289" s="176"/>
      <c r="G289" s="8"/>
      <c r="H289" s="177" t="s">
        <v>12</v>
      </c>
      <c r="I289" s="178"/>
      <c r="J289" s="8"/>
      <c r="K289" s="176"/>
      <c r="L289" s="176"/>
      <c r="M289" s="8"/>
    </row>
    <row r="290" spans="1:13" ht="30" customHeight="1" x14ac:dyDescent="0.3">
      <c r="A290" s="11">
        <v>8</v>
      </c>
      <c r="B290" s="176"/>
      <c r="C290" s="176"/>
      <c r="D290" s="8"/>
      <c r="E290" s="176"/>
      <c r="F290" s="176"/>
      <c r="G290" s="8"/>
      <c r="H290" s="176"/>
      <c r="I290" s="176"/>
      <c r="J290" s="8"/>
      <c r="K290" s="177" t="s">
        <v>12</v>
      </c>
      <c r="L290" s="178"/>
      <c r="M290" s="8"/>
    </row>
    <row r="291" spans="1:13" ht="30" customHeight="1" x14ac:dyDescent="0.3">
      <c r="A291" s="11">
        <v>9</v>
      </c>
      <c r="B291" s="177" t="s">
        <v>12</v>
      </c>
      <c r="C291" s="178"/>
      <c r="D291" s="8"/>
      <c r="E291" s="176"/>
      <c r="F291" s="176"/>
      <c r="G291" s="8"/>
      <c r="H291" s="176"/>
      <c r="I291" s="176"/>
      <c r="J291" s="8"/>
      <c r="K291" s="176"/>
      <c r="L291" s="176"/>
      <c r="M291" s="8"/>
    </row>
    <row r="292" spans="1:13" ht="30" customHeight="1" x14ac:dyDescent="0.3">
      <c r="A292" s="11">
        <v>10</v>
      </c>
      <c r="B292" s="176"/>
      <c r="C292" s="176"/>
      <c r="D292" s="8"/>
      <c r="E292" s="177" t="s">
        <v>12</v>
      </c>
      <c r="F292" s="178"/>
      <c r="G292" s="8"/>
      <c r="H292" s="176"/>
      <c r="I292" s="176"/>
      <c r="J292" s="8"/>
      <c r="K292" s="176"/>
      <c r="L292" s="176"/>
      <c r="M292" s="8"/>
    </row>
    <row r="293" spans="1:13" ht="30" customHeight="1" x14ac:dyDescent="0.3">
      <c r="A293" s="11">
        <v>11</v>
      </c>
      <c r="B293" s="176"/>
      <c r="C293" s="176"/>
      <c r="D293" s="8"/>
      <c r="E293" s="176"/>
      <c r="F293" s="176"/>
      <c r="G293" s="8"/>
      <c r="H293" s="177" t="s">
        <v>12</v>
      </c>
      <c r="I293" s="178"/>
      <c r="J293" s="8"/>
      <c r="K293" s="176"/>
      <c r="L293" s="176"/>
      <c r="M293" s="8"/>
    </row>
    <row r="294" spans="1:13" ht="30" customHeight="1" x14ac:dyDescent="0.3">
      <c r="A294" s="11">
        <v>12</v>
      </c>
      <c r="B294" s="176"/>
      <c r="C294" s="176"/>
      <c r="D294" s="8"/>
      <c r="E294" s="176"/>
      <c r="F294" s="176"/>
      <c r="G294" s="8"/>
      <c r="H294" s="176"/>
      <c r="I294" s="176"/>
      <c r="J294" s="8"/>
      <c r="K294" s="177" t="s">
        <v>12</v>
      </c>
      <c r="L294" s="178"/>
      <c r="M294" s="8"/>
    </row>
    <row r="295" spans="1:13" ht="30" customHeight="1" x14ac:dyDescent="0.3">
      <c r="A295" s="12" t="s">
        <v>13</v>
      </c>
      <c r="B295" s="176"/>
      <c r="C295" s="176"/>
      <c r="D295" s="176"/>
      <c r="E295" s="176"/>
      <c r="F295" s="176"/>
      <c r="G295" s="176"/>
      <c r="H295" s="176"/>
      <c r="I295" s="176"/>
      <c r="J295" s="176"/>
      <c r="K295" s="176"/>
      <c r="L295" s="176"/>
      <c r="M295" s="176"/>
    </row>
    <row r="296" spans="1:13" ht="30" customHeight="1" x14ac:dyDescent="0.3">
      <c r="A296" s="191" t="s">
        <v>14</v>
      </c>
      <c r="B296" s="191"/>
      <c r="C296" s="191"/>
      <c r="D296" s="191"/>
      <c r="E296" s="191"/>
      <c r="F296" s="191"/>
      <c r="G296" s="191"/>
      <c r="H296" s="191" t="s">
        <v>15</v>
      </c>
      <c r="I296" s="191"/>
      <c r="J296" s="191"/>
      <c r="K296" s="191"/>
      <c r="L296" s="191"/>
      <c r="M296" s="191"/>
    </row>
    <row r="297" spans="1:13" ht="35.1" customHeight="1" x14ac:dyDescent="0.3">
      <c r="A297" s="13" t="s">
        <v>9</v>
      </c>
      <c r="B297" s="189">
        <f>Data!$B$2</f>
        <v>44768</v>
      </c>
      <c r="C297" s="190"/>
      <c r="D297" s="182" t="str">
        <f>Data!B3</f>
        <v>DAI Stævne</v>
      </c>
      <c r="E297" s="183"/>
      <c r="F297" s="183"/>
      <c r="G297" s="184"/>
      <c r="H297" s="14" t="s">
        <v>10</v>
      </c>
      <c r="I297" s="9" t="str">
        <f>Deltagere!E70</f>
        <v>2.3.1.</v>
      </c>
      <c r="J297" s="15" t="s">
        <v>17</v>
      </c>
      <c r="K297" s="9" t="str">
        <f>Deltagere!F70</f>
        <v>start</v>
      </c>
      <c r="L297" s="185" t="str">
        <f>CONCATENATE("Mappenr.:",Deltagere!G70)</f>
        <v>Mappenr.:17</v>
      </c>
      <c r="M297" s="186"/>
    </row>
    <row r="298" spans="1:13" ht="30" customHeight="1" x14ac:dyDescent="0.3">
      <c r="A298" s="17" t="s">
        <v>7</v>
      </c>
      <c r="B298" s="187" t="str">
        <f>Deltagere!B70</f>
        <v>Jytte Rasmussen</v>
      </c>
      <c r="C298" s="188"/>
      <c r="D298" s="188"/>
      <c r="E298" s="187" t="str">
        <f>Deltagere!B71</f>
        <v>Henning Beck</v>
      </c>
      <c r="F298" s="188"/>
      <c r="G298" s="188"/>
      <c r="H298" s="187" t="str">
        <f>Deltagere!B72</f>
        <v>Vagn Jørgensen</v>
      </c>
      <c r="I298" s="188"/>
      <c r="J298" s="188"/>
      <c r="K298" s="187" t="str">
        <f>Deltagere!B73</f>
        <v>Anni Andersen</v>
      </c>
      <c r="L298" s="188"/>
      <c r="M298" s="188"/>
    </row>
    <row r="299" spans="1:13" ht="30" customHeight="1" x14ac:dyDescent="0.3">
      <c r="A299" s="17" t="s">
        <v>11</v>
      </c>
      <c r="B299" s="188" t="str">
        <f>Deltagere!C70</f>
        <v>Gjerlev krolf</v>
      </c>
      <c r="C299" s="188"/>
      <c r="D299" s="188"/>
      <c r="E299" s="188" t="str">
        <f>Deltagere!C71</f>
        <v>Møldrup krolf</v>
      </c>
      <c r="F299" s="188"/>
      <c r="G299" s="188"/>
      <c r="H299" s="188" t="str">
        <f>Deltagere!C72</f>
        <v>Humørholdet Døstrup</v>
      </c>
      <c r="I299" s="188"/>
      <c r="J299" s="188"/>
      <c r="K299" s="188" t="str">
        <f>Deltagere!C73</f>
        <v>Nøresundby krolf</v>
      </c>
      <c r="L299" s="188"/>
      <c r="M299" s="188"/>
    </row>
    <row r="300" spans="1:13" ht="30" customHeight="1" x14ac:dyDescent="0.3">
      <c r="A300" s="17" t="s">
        <v>16</v>
      </c>
      <c r="B300" s="188">
        <f>Deltagere!D70</f>
        <v>0</v>
      </c>
      <c r="C300" s="188"/>
      <c r="D300" s="188"/>
      <c r="E300" s="179">
        <f>Deltagere!D71</f>
        <v>0</v>
      </c>
      <c r="F300" s="180"/>
      <c r="G300" s="181"/>
      <c r="H300" s="179">
        <f>Deltagere!D72</f>
        <v>0</v>
      </c>
      <c r="I300" s="180"/>
      <c r="J300" s="181"/>
      <c r="K300" s="179">
        <f>Deltagere!D73</f>
        <v>0</v>
      </c>
      <c r="L300" s="180"/>
      <c r="M300" s="181"/>
    </row>
    <row r="301" spans="1:13" ht="30" customHeight="1" x14ac:dyDescent="0.3">
      <c r="A301" s="11">
        <v>1</v>
      </c>
      <c r="B301" s="177" t="s">
        <v>12</v>
      </c>
      <c r="C301" s="178"/>
      <c r="D301" s="8"/>
      <c r="E301" s="176"/>
      <c r="F301" s="176"/>
      <c r="G301" s="8"/>
      <c r="H301" s="176"/>
      <c r="I301" s="176"/>
      <c r="J301" s="8"/>
      <c r="K301" s="176"/>
      <c r="L301" s="176"/>
      <c r="M301" s="8"/>
    </row>
    <row r="302" spans="1:13" ht="30" customHeight="1" x14ac:dyDescent="0.3">
      <c r="A302" s="11">
        <v>2</v>
      </c>
      <c r="B302" s="176"/>
      <c r="C302" s="176"/>
      <c r="D302" s="8"/>
      <c r="E302" s="177" t="s">
        <v>12</v>
      </c>
      <c r="F302" s="178"/>
      <c r="G302" s="8"/>
      <c r="H302" s="176"/>
      <c r="I302" s="176"/>
      <c r="J302" s="8"/>
      <c r="K302" s="176"/>
      <c r="L302" s="176"/>
      <c r="M302" s="8"/>
    </row>
    <row r="303" spans="1:13" ht="30" customHeight="1" x14ac:dyDescent="0.3">
      <c r="A303" s="11">
        <v>3</v>
      </c>
      <c r="B303" s="176"/>
      <c r="C303" s="176"/>
      <c r="D303" s="8"/>
      <c r="E303" s="176"/>
      <c r="F303" s="176"/>
      <c r="G303" s="8"/>
      <c r="H303" s="177" t="s">
        <v>12</v>
      </c>
      <c r="I303" s="178"/>
      <c r="J303" s="8"/>
      <c r="K303" s="176"/>
      <c r="L303" s="176"/>
      <c r="M303" s="8"/>
    </row>
    <row r="304" spans="1:13" ht="30" customHeight="1" x14ac:dyDescent="0.3">
      <c r="A304" s="11">
        <v>4</v>
      </c>
      <c r="B304" s="176"/>
      <c r="C304" s="176"/>
      <c r="D304" s="8"/>
      <c r="E304" s="176"/>
      <c r="F304" s="176"/>
      <c r="G304" s="8"/>
      <c r="H304" s="176"/>
      <c r="I304" s="176"/>
      <c r="J304" s="8"/>
      <c r="K304" s="177" t="s">
        <v>12</v>
      </c>
      <c r="L304" s="178"/>
      <c r="M304" s="8"/>
    </row>
    <row r="305" spans="1:13" ht="30" customHeight="1" x14ac:dyDescent="0.3">
      <c r="A305" s="11">
        <v>5</v>
      </c>
      <c r="B305" s="177" t="s">
        <v>12</v>
      </c>
      <c r="C305" s="178"/>
      <c r="D305" s="8"/>
      <c r="E305" s="176"/>
      <c r="F305" s="176"/>
      <c r="G305" s="8"/>
      <c r="H305" s="176"/>
      <c r="I305" s="176"/>
      <c r="J305" s="8"/>
      <c r="K305" s="176"/>
      <c r="L305" s="176"/>
      <c r="M305" s="8"/>
    </row>
    <row r="306" spans="1:13" ht="30" customHeight="1" x14ac:dyDescent="0.3">
      <c r="A306" s="11">
        <v>6</v>
      </c>
      <c r="B306" s="176"/>
      <c r="C306" s="176"/>
      <c r="D306" s="8"/>
      <c r="E306" s="177" t="s">
        <v>12</v>
      </c>
      <c r="F306" s="178"/>
      <c r="G306" s="8"/>
      <c r="H306" s="176"/>
      <c r="I306" s="176"/>
      <c r="J306" s="8"/>
      <c r="K306" s="176"/>
      <c r="L306" s="176"/>
      <c r="M306" s="8"/>
    </row>
    <row r="307" spans="1:13" ht="30" customHeight="1" x14ac:dyDescent="0.3">
      <c r="A307" s="11">
        <v>7</v>
      </c>
      <c r="B307" s="176"/>
      <c r="C307" s="176"/>
      <c r="D307" s="8"/>
      <c r="E307" s="176"/>
      <c r="F307" s="176"/>
      <c r="G307" s="8"/>
      <c r="H307" s="177" t="s">
        <v>12</v>
      </c>
      <c r="I307" s="178"/>
      <c r="J307" s="8"/>
      <c r="K307" s="176"/>
      <c r="L307" s="176"/>
      <c r="M307" s="8"/>
    </row>
    <row r="308" spans="1:13" ht="30" customHeight="1" x14ac:dyDescent="0.3">
      <c r="A308" s="11">
        <v>8</v>
      </c>
      <c r="B308" s="176"/>
      <c r="C308" s="176"/>
      <c r="D308" s="8"/>
      <c r="E308" s="176"/>
      <c r="F308" s="176"/>
      <c r="G308" s="8"/>
      <c r="H308" s="176"/>
      <c r="I308" s="176"/>
      <c r="J308" s="8"/>
      <c r="K308" s="177" t="s">
        <v>12</v>
      </c>
      <c r="L308" s="178"/>
      <c r="M308" s="8"/>
    </row>
    <row r="309" spans="1:13" ht="30" customHeight="1" x14ac:dyDescent="0.3">
      <c r="A309" s="11">
        <v>9</v>
      </c>
      <c r="B309" s="177" t="s">
        <v>12</v>
      </c>
      <c r="C309" s="178"/>
      <c r="D309" s="8"/>
      <c r="E309" s="176"/>
      <c r="F309" s="176"/>
      <c r="G309" s="8"/>
      <c r="H309" s="176"/>
      <c r="I309" s="176"/>
      <c r="J309" s="8"/>
      <c r="K309" s="176"/>
      <c r="L309" s="176"/>
      <c r="M309" s="8"/>
    </row>
    <row r="310" spans="1:13" ht="30" customHeight="1" x14ac:dyDescent="0.3">
      <c r="A310" s="11">
        <v>10</v>
      </c>
      <c r="B310" s="176"/>
      <c r="C310" s="176"/>
      <c r="D310" s="8"/>
      <c r="E310" s="177" t="s">
        <v>12</v>
      </c>
      <c r="F310" s="178"/>
      <c r="G310" s="8"/>
      <c r="H310" s="176"/>
      <c r="I310" s="176"/>
      <c r="J310" s="8"/>
      <c r="K310" s="176"/>
      <c r="L310" s="176"/>
      <c r="M310" s="8"/>
    </row>
    <row r="311" spans="1:13" ht="30" customHeight="1" x14ac:dyDescent="0.3">
      <c r="A311" s="11">
        <v>11</v>
      </c>
      <c r="B311" s="176"/>
      <c r="C311" s="176"/>
      <c r="D311" s="8"/>
      <c r="E311" s="176"/>
      <c r="F311" s="176"/>
      <c r="G311" s="8"/>
      <c r="H311" s="177" t="s">
        <v>12</v>
      </c>
      <c r="I311" s="178"/>
      <c r="J311" s="8"/>
      <c r="K311" s="176"/>
      <c r="L311" s="176"/>
      <c r="M311" s="8"/>
    </row>
    <row r="312" spans="1:13" ht="30" customHeight="1" x14ac:dyDescent="0.3">
      <c r="A312" s="11">
        <v>12</v>
      </c>
      <c r="B312" s="176"/>
      <c r="C312" s="176"/>
      <c r="D312" s="8"/>
      <c r="E312" s="176"/>
      <c r="F312" s="176"/>
      <c r="G312" s="8"/>
      <c r="H312" s="176"/>
      <c r="I312" s="176"/>
      <c r="J312" s="8"/>
      <c r="K312" s="177" t="s">
        <v>12</v>
      </c>
      <c r="L312" s="178"/>
      <c r="M312" s="8"/>
    </row>
    <row r="313" spans="1:13" ht="30" customHeight="1" x14ac:dyDescent="0.3">
      <c r="A313" s="12" t="s">
        <v>13</v>
      </c>
      <c r="B313" s="176"/>
      <c r="C313" s="176"/>
      <c r="D313" s="176"/>
      <c r="E313" s="176"/>
      <c r="F313" s="176"/>
      <c r="G313" s="176"/>
      <c r="H313" s="176"/>
      <c r="I313" s="176"/>
      <c r="J313" s="176"/>
      <c r="K313" s="176"/>
      <c r="L313" s="176"/>
      <c r="M313" s="176"/>
    </row>
    <row r="314" spans="1:13" ht="30" customHeight="1" x14ac:dyDescent="0.3">
      <c r="A314" s="191" t="s">
        <v>14</v>
      </c>
      <c r="B314" s="191"/>
      <c r="C314" s="191"/>
      <c r="D314" s="191"/>
      <c r="E314" s="191"/>
      <c r="F314" s="191"/>
      <c r="G314" s="191"/>
      <c r="H314" s="191" t="s">
        <v>15</v>
      </c>
      <c r="I314" s="191"/>
      <c r="J314" s="191"/>
      <c r="K314" s="191"/>
      <c r="L314" s="191"/>
      <c r="M314" s="191"/>
    </row>
    <row r="315" spans="1:13" ht="53.25" customHeight="1" x14ac:dyDescent="0.3"/>
    <row r="316" spans="1:13" ht="35.1" customHeight="1" x14ac:dyDescent="0.3">
      <c r="A316" s="13" t="s">
        <v>9</v>
      </c>
      <c r="B316" s="189">
        <f>Data!$B$2</f>
        <v>44768</v>
      </c>
      <c r="C316" s="190"/>
      <c r="D316" s="182" t="str">
        <f>Data!B3</f>
        <v>DAI Stævne</v>
      </c>
      <c r="E316" s="183"/>
      <c r="F316" s="183"/>
      <c r="G316" s="184"/>
      <c r="H316" s="14" t="s">
        <v>10</v>
      </c>
      <c r="I316" s="9" t="str">
        <f>Deltagere!E74</f>
        <v>3.1.2.</v>
      </c>
      <c r="J316" s="15" t="s">
        <v>17</v>
      </c>
      <c r="K316" s="9" t="str">
        <f>Deltagere!F74</f>
        <v>fra hul 2</v>
      </c>
      <c r="L316" s="185" t="str">
        <f>CONCATENATE("Mappenr.:",Deltagere!G74)</f>
        <v>Mappenr.:18</v>
      </c>
      <c r="M316" s="186"/>
    </row>
    <row r="317" spans="1:13" ht="30" customHeight="1" x14ac:dyDescent="0.3">
      <c r="A317" s="17" t="s">
        <v>7</v>
      </c>
      <c r="B317" s="187" t="str">
        <f>Deltagere!B74</f>
        <v>Bodil Hansen</v>
      </c>
      <c r="C317" s="188"/>
      <c r="D317" s="188"/>
      <c r="E317" s="187" t="str">
        <f>Deltagere!B75</f>
        <v>Svend Åge Beck</v>
      </c>
      <c r="F317" s="188"/>
      <c r="G317" s="188"/>
      <c r="H317" s="187" t="str">
        <f>Deltagere!B76</f>
        <v>Nora Smed</v>
      </c>
      <c r="I317" s="188"/>
      <c r="J317" s="188"/>
      <c r="K317" s="187" t="str">
        <f>Deltagere!B77</f>
        <v>Carsten Mangor</v>
      </c>
      <c r="L317" s="188"/>
      <c r="M317" s="188"/>
    </row>
    <row r="318" spans="1:13" ht="30" customHeight="1" x14ac:dyDescent="0.3">
      <c r="A318" s="17" t="s">
        <v>11</v>
      </c>
      <c r="B318" s="188" t="str">
        <f>Deltagere!C74</f>
        <v>Gjerlev krolf</v>
      </c>
      <c r="C318" s="188"/>
      <c r="D318" s="188"/>
      <c r="E318" s="188" t="str">
        <f>Deltagere!C75</f>
        <v>Møldrup krolf</v>
      </c>
      <c r="F318" s="188"/>
      <c r="G318" s="188"/>
      <c r="H318" s="188" t="str">
        <f>Deltagere!C76</f>
        <v>Nøresundby krolf</v>
      </c>
      <c r="I318" s="188"/>
      <c r="J318" s="188"/>
      <c r="K318" s="188" t="str">
        <f>Deltagere!C77</f>
        <v>Humørholdet Døstrup</v>
      </c>
      <c r="L318" s="188"/>
      <c r="M318" s="188"/>
    </row>
    <row r="319" spans="1:13" ht="30" customHeight="1" x14ac:dyDescent="0.3">
      <c r="A319" s="17" t="s">
        <v>16</v>
      </c>
      <c r="B319" s="188">
        <f>Deltagere!D74</f>
        <v>0</v>
      </c>
      <c r="C319" s="188"/>
      <c r="D319" s="188"/>
      <c r="E319" s="179">
        <f>Deltagere!D75</f>
        <v>0</v>
      </c>
      <c r="F319" s="180"/>
      <c r="G319" s="181"/>
      <c r="H319" s="179">
        <f>Deltagere!D76</f>
        <v>0</v>
      </c>
      <c r="I319" s="180"/>
      <c r="J319" s="181"/>
      <c r="K319" s="179">
        <f>Deltagere!D77</f>
        <v>0</v>
      </c>
      <c r="L319" s="180"/>
      <c r="M319" s="181"/>
    </row>
    <row r="320" spans="1:13" ht="30" customHeight="1" x14ac:dyDescent="0.3">
      <c r="A320" s="11">
        <v>1</v>
      </c>
      <c r="B320" s="177" t="s">
        <v>12</v>
      </c>
      <c r="C320" s="178"/>
      <c r="D320" s="8"/>
      <c r="E320" s="176"/>
      <c r="F320" s="176"/>
      <c r="G320" s="8"/>
      <c r="H320" s="176"/>
      <c r="I320" s="176"/>
      <c r="J320" s="8"/>
      <c r="K320" s="176"/>
      <c r="L320" s="176"/>
      <c r="M320" s="8"/>
    </row>
    <row r="321" spans="1:13" ht="30" customHeight="1" x14ac:dyDescent="0.3">
      <c r="A321" s="11">
        <v>2</v>
      </c>
      <c r="B321" s="176"/>
      <c r="C321" s="176"/>
      <c r="D321" s="8"/>
      <c r="E321" s="177" t="s">
        <v>12</v>
      </c>
      <c r="F321" s="178"/>
      <c r="G321" s="8"/>
      <c r="H321" s="176"/>
      <c r="I321" s="176"/>
      <c r="J321" s="8"/>
      <c r="K321" s="176"/>
      <c r="L321" s="176"/>
      <c r="M321" s="8"/>
    </row>
    <row r="322" spans="1:13" ht="30" customHeight="1" x14ac:dyDescent="0.3">
      <c r="A322" s="11">
        <v>3</v>
      </c>
      <c r="B322" s="176"/>
      <c r="C322" s="176"/>
      <c r="D322" s="8"/>
      <c r="E322" s="176"/>
      <c r="F322" s="176"/>
      <c r="G322" s="8"/>
      <c r="H322" s="177" t="s">
        <v>12</v>
      </c>
      <c r="I322" s="178"/>
      <c r="J322" s="8"/>
      <c r="K322" s="176"/>
      <c r="L322" s="176"/>
      <c r="M322" s="8"/>
    </row>
    <row r="323" spans="1:13" ht="30" customHeight="1" x14ac:dyDescent="0.3">
      <c r="A323" s="11">
        <v>4</v>
      </c>
      <c r="B323" s="176"/>
      <c r="C323" s="176"/>
      <c r="D323" s="8"/>
      <c r="E323" s="176"/>
      <c r="F323" s="176"/>
      <c r="G323" s="8"/>
      <c r="H323" s="176"/>
      <c r="I323" s="176"/>
      <c r="J323" s="8"/>
      <c r="K323" s="177" t="s">
        <v>12</v>
      </c>
      <c r="L323" s="178"/>
      <c r="M323" s="8"/>
    </row>
    <row r="324" spans="1:13" ht="30" customHeight="1" x14ac:dyDescent="0.3">
      <c r="A324" s="11">
        <v>5</v>
      </c>
      <c r="B324" s="177" t="s">
        <v>12</v>
      </c>
      <c r="C324" s="178"/>
      <c r="D324" s="8"/>
      <c r="E324" s="176"/>
      <c r="F324" s="176"/>
      <c r="G324" s="8"/>
      <c r="H324" s="176"/>
      <c r="I324" s="176"/>
      <c r="J324" s="8"/>
      <c r="K324" s="176"/>
      <c r="L324" s="176"/>
      <c r="M324" s="8"/>
    </row>
    <row r="325" spans="1:13" ht="30" customHeight="1" x14ac:dyDescent="0.3">
      <c r="A325" s="11">
        <v>6</v>
      </c>
      <c r="B325" s="176"/>
      <c r="C325" s="176"/>
      <c r="D325" s="8"/>
      <c r="E325" s="177" t="s">
        <v>12</v>
      </c>
      <c r="F325" s="178"/>
      <c r="G325" s="8"/>
      <c r="H325" s="176"/>
      <c r="I325" s="176"/>
      <c r="J325" s="8"/>
      <c r="K325" s="176"/>
      <c r="L325" s="176"/>
      <c r="M325" s="8"/>
    </row>
    <row r="326" spans="1:13" ht="30" customHeight="1" x14ac:dyDescent="0.3">
      <c r="A326" s="11">
        <v>7</v>
      </c>
      <c r="B326" s="176"/>
      <c r="C326" s="176"/>
      <c r="D326" s="8"/>
      <c r="E326" s="176"/>
      <c r="F326" s="176"/>
      <c r="G326" s="8"/>
      <c r="H326" s="177" t="s">
        <v>12</v>
      </c>
      <c r="I326" s="178"/>
      <c r="J326" s="8"/>
      <c r="K326" s="176"/>
      <c r="L326" s="176"/>
      <c r="M326" s="8"/>
    </row>
    <row r="327" spans="1:13" ht="30" customHeight="1" x14ac:dyDescent="0.3">
      <c r="A327" s="11">
        <v>8</v>
      </c>
      <c r="B327" s="176"/>
      <c r="C327" s="176"/>
      <c r="D327" s="8"/>
      <c r="E327" s="176"/>
      <c r="F327" s="176"/>
      <c r="G327" s="8"/>
      <c r="H327" s="176"/>
      <c r="I327" s="176"/>
      <c r="J327" s="8"/>
      <c r="K327" s="177" t="s">
        <v>12</v>
      </c>
      <c r="L327" s="178"/>
      <c r="M327" s="8"/>
    </row>
    <row r="328" spans="1:13" ht="30" customHeight="1" x14ac:dyDescent="0.3">
      <c r="A328" s="11">
        <v>9</v>
      </c>
      <c r="B328" s="177" t="s">
        <v>12</v>
      </c>
      <c r="C328" s="178"/>
      <c r="D328" s="8"/>
      <c r="E328" s="176"/>
      <c r="F328" s="176"/>
      <c r="G328" s="8"/>
      <c r="H328" s="176"/>
      <c r="I328" s="176"/>
      <c r="J328" s="8"/>
      <c r="K328" s="176"/>
      <c r="L328" s="176"/>
      <c r="M328" s="8"/>
    </row>
    <row r="329" spans="1:13" ht="30" customHeight="1" x14ac:dyDescent="0.3">
      <c r="A329" s="11">
        <v>10</v>
      </c>
      <c r="B329" s="176"/>
      <c r="C329" s="176"/>
      <c r="D329" s="8"/>
      <c r="E329" s="177" t="s">
        <v>12</v>
      </c>
      <c r="F329" s="178"/>
      <c r="G329" s="8"/>
      <c r="H329" s="176"/>
      <c r="I329" s="176"/>
      <c r="J329" s="8"/>
      <c r="K329" s="176"/>
      <c r="L329" s="176"/>
      <c r="M329" s="8"/>
    </row>
    <row r="330" spans="1:13" ht="30" customHeight="1" x14ac:dyDescent="0.3">
      <c r="A330" s="11">
        <v>11</v>
      </c>
      <c r="B330" s="176"/>
      <c r="C330" s="176"/>
      <c r="D330" s="8"/>
      <c r="E330" s="176"/>
      <c r="F330" s="176"/>
      <c r="G330" s="8"/>
      <c r="H330" s="177" t="s">
        <v>12</v>
      </c>
      <c r="I330" s="178"/>
      <c r="J330" s="8"/>
      <c r="K330" s="176"/>
      <c r="L330" s="176"/>
      <c r="M330" s="8"/>
    </row>
    <row r="331" spans="1:13" ht="30" customHeight="1" x14ac:dyDescent="0.3">
      <c r="A331" s="11">
        <v>12</v>
      </c>
      <c r="B331" s="176"/>
      <c r="C331" s="176"/>
      <c r="D331" s="8"/>
      <c r="E331" s="176"/>
      <c r="F331" s="176"/>
      <c r="G331" s="8"/>
      <c r="H331" s="176"/>
      <c r="I331" s="176"/>
      <c r="J331" s="8"/>
      <c r="K331" s="177" t="s">
        <v>12</v>
      </c>
      <c r="L331" s="178"/>
      <c r="M331" s="8"/>
    </row>
    <row r="332" spans="1:13" ht="30" customHeight="1" x14ac:dyDescent="0.3">
      <c r="A332" s="12" t="s">
        <v>13</v>
      </c>
      <c r="B332" s="176"/>
      <c r="C332" s="176"/>
      <c r="D332" s="176"/>
      <c r="E332" s="176"/>
      <c r="F332" s="176"/>
      <c r="G332" s="176"/>
      <c r="H332" s="176"/>
      <c r="I332" s="176"/>
      <c r="J332" s="176"/>
      <c r="K332" s="176"/>
      <c r="L332" s="176"/>
      <c r="M332" s="176"/>
    </row>
    <row r="333" spans="1:13" ht="30" customHeight="1" x14ac:dyDescent="0.3">
      <c r="A333" s="191" t="s">
        <v>14</v>
      </c>
      <c r="B333" s="191"/>
      <c r="C333" s="191"/>
      <c r="D333" s="191"/>
      <c r="E333" s="191"/>
      <c r="F333" s="191"/>
      <c r="G333" s="191"/>
      <c r="H333" s="191" t="s">
        <v>15</v>
      </c>
      <c r="I333" s="191"/>
      <c r="J333" s="191"/>
      <c r="K333" s="191"/>
      <c r="L333" s="191"/>
      <c r="M333" s="191"/>
    </row>
    <row r="334" spans="1:13" ht="35.1" customHeight="1" x14ac:dyDescent="0.3">
      <c r="A334" s="13" t="s">
        <v>9</v>
      </c>
      <c r="B334" s="189">
        <f>Data!$B$2</f>
        <v>44768</v>
      </c>
      <c r="C334" s="190"/>
      <c r="D334" s="182" t="str">
        <f>Data!B3</f>
        <v>DAI Stævne</v>
      </c>
      <c r="E334" s="183"/>
      <c r="F334" s="183"/>
      <c r="G334" s="184"/>
      <c r="H334" s="14" t="s">
        <v>10</v>
      </c>
      <c r="I334" s="9" t="str">
        <f>Deltagere!E78</f>
        <v>1.2.3.</v>
      </c>
      <c r="J334" s="15" t="s">
        <v>17</v>
      </c>
      <c r="K334" s="9" t="str">
        <f>Deltagere!F78</f>
        <v>fra hul 2</v>
      </c>
      <c r="L334" s="185" t="str">
        <f>CONCATENATE("Mappenr.:",Deltagere!G78)</f>
        <v>Mappenr.:19</v>
      </c>
      <c r="M334" s="186"/>
    </row>
    <row r="335" spans="1:13" ht="30" customHeight="1" x14ac:dyDescent="0.3">
      <c r="A335" s="17" t="s">
        <v>7</v>
      </c>
      <c r="B335" s="187" t="str">
        <f>Deltagere!B78</f>
        <v>Kirsten Beck</v>
      </c>
      <c r="C335" s="188"/>
      <c r="D335" s="188"/>
      <c r="E335" s="187" t="str">
        <f>Deltagere!B79</f>
        <v>Lars Otkjær</v>
      </c>
      <c r="F335" s="188"/>
      <c r="G335" s="188"/>
      <c r="H335" s="187" t="str">
        <f>Deltagere!B80</f>
        <v>Eva Kristensen</v>
      </c>
      <c r="I335" s="188"/>
      <c r="J335" s="188"/>
      <c r="K335" s="187" t="str">
        <f>Deltagere!B81</f>
        <v>Margrethe Winther</v>
      </c>
      <c r="L335" s="188"/>
      <c r="M335" s="188"/>
    </row>
    <row r="336" spans="1:13" ht="30" customHeight="1" x14ac:dyDescent="0.3">
      <c r="A336" s="17" t="s">
        <v>11</v>
      </c>
      <c r="B336" s="188" t="str">
        <f>Deltagere!C78</f>
        <v>Møldrup krolf</v>
      </c>
      <c r="C336" s="188"/>
      <c r="D336" s="188"/>
      <c r="E336" s="188" t="str">
        <f>Deltagere!C79</f>
        <v>Humørholdet Døstrup</v>
      </c>
      <c r="F336" s="188"/>
      <c r="G336" s="188"/>
      <c r="H336" s="188" t="str">
        <f>Deltagere!C80</f>
        <v>Nøresundby krolf</v>
      </c>
      <c r="I336" s="188"/>
      <c r="J336" s="188"/>
      <c r="K336" s="188" t="str">
        <f>Deltagere!C81</f>
        <v>Gjerlev krolf</v>
      </c>
      <c r="L336" s="188"/>
      <c r="M336" s="188"/>
    </row>
    <row r="337" spans="1:13" ht="30" customHeight="1" x14ac:dyDescent="0.3">
      <c r="A337" s="17" t="s">
        <v>16</v>
      </c>
      <c r="B337" s="188">
        <f>Deltagere!D78</f>
        <v>0</v>
      </c>
      <c r="C337" s="188"/>
      <c r="D337" s="188"/>
      <c r="E337" s="179">
        <f>Deltagere!D79</f>
        <v>0</v>
      </c>
      <c r="F337" s="180"/>
      <c r="G337" s="181"/>
      <c r="H337" s="179">
        <f>Deltagere!D80</f>
        <v>0</v>
      </c>
      <c r="I337" s="180"/>
      <c r="J337" s="181"/>
      <c r="K337" s="179">
        <f>Deltagere!D81</f>
        <v>0</v>
      </c>
      <c r="L337" s="180"/>
      <c r="M337" s="181"/>
    </row>
    <row r="338" spans="1:13" ht="30" customHeight="1" x14ac:dyDescent="0.3">
      <c r="A338" s="11">
        <v>1</v>
      </c>
      <c r="B338" s="177" t="s">
        <v>12</v>
      </c>
      <c r="C338" s="178"/>
      <c r="D338" s="8"/>
      <c r="E338" s="176"/>
      <c r="F338" s="176"/>
      <c r="G338" s="8"/>
      <c r="H338" s="176"/>
      <c r="I338" s="176"/>
      <c r="J338" s="8"/>
      <c r="K338" s="176"/>
      <c r="L338" s="176"/>
      <c r="M338" s="8"/>
    </row>
    <row r="339" spans="1:13" ht="30" customHeight="1" x14ac:dyDescent="0.3">
      <c r="A339" s="11">
        <v>2</v>
      </c>
      <c r="B339" s="176"/>
      <c r="C339" s="176"/>
      <c r="D339" s="8"/>
      <c r="E339" s="177" t="s">
        <v>12</v>
      </c>
      <c r="F339" s="178"/>
      <c r="G339" s="8"/>
      <c r="H339" s="176"/>
      <c r="I339" s="176"/>
      <c r="J339" s="8"/>
      <c r="K339" s="176"/>
      <c r="L339" s="176"/>
      <c r="M339" s="8"/>
    </row>
    <row r="340" spans="1:13" ht="30" customHeight="1" x14ac:dyDescent="0.3">
      <c r="A340" s="11">
        <v>3</v>
      </c>
      <c r="B340" s="176"/>
      <c r="C340" s="176"/>
      <c r="D340" s="8"/>
      <c r="E340" s="176"/>
      <c r="F340" s="176"/>
      <c r="G340" s="8"/>
      <c r="H340" s="177" t="s">
        <v>12</v>
      </c>
      <c r="I340" s="178"/>
      <c r="J340" s="8"/>
      <c r="K340" s="176"/>
      <c r="L340" s="176"/>
      <c r="M340" s="8"/>
    </row>
    <row r="341" spans="1:13" ht="30" customHeight="1" x14ac:dyDescent="0.3">
      <c r="A341" s="11">
        <v>4</v>
      </c>
      <c r="B341" s="176"/>
      <c r="C341" s="176"/>
      <c r="D341" s="8"/>
      <c r="E341" s="176"/>
      <c r="F341" s="176"/>
      <c r="G341" s="8"/>
      <c r="H341" s="176"/>
      <c r="I341" s="176"/>
      <c r="J341" s="8"/>
      <c r="K341" s="177" t="s">
        <v>12</v>
      </c>
      <c r="L341" s="178"/>
      <c r="M341" s="8"/>
    </row>
    <row r="342" spans="1:13" ht="30" customHeight="1" x14ac:dyDescent="0.3">
      <c r="A342" s="11">
        <v>5</v>
      </c>
      <c r="B342" s="177" t="s">
        <v>12</v>
      </c>
      <c r="C342" s="178"/>
      <c r="D342" s="8"/>
      <c r="E342" s="176"/>
      <c r="F342" s="176"/>
      <c r="G342" s="8"/>
      <c r="H342" s="176"/>
      <c r="I342" s="176"/>
      <c r="J342" s="8"/>
      <c r="K342" s="176"/>
      <c r="L342" s="176"/>
      <c r="M342" s="8"/>
    </row>
    <row r="343" spans="1:13" ht="30" customHeight="1" x14ac:dyDescent="0.3">
      <c r="A343" s="11">
        <v>6</v>
      </c>
      <c r="B343" s="176"/>
      <c r="C343" s="176"/>
      <c r="D343" s="8"/>
      <c r="E343" s="177" t="s">
        <v>12</v>
      </c>
      <c r="F343" s="178"/>
      <c r="G343" s="8"/>
      <c r="H343" s="176"/>
      <c r="I343" s="176"/>
      <c r="J343" s="8"/>
      <c r="K343" s="176"/>
      <c r="L343" s="176"/>
      <c r="M343" s="8"/>
    </row>
    <row r="344" spans="1:13" ht="30" customHeight="1" x14ac:dyDescent="0.3">
      <c r="A344" s="11">
        <v>7</v>
      </c>
      <c r="B344" s="176"/>
      <c r="C344" s="176"/>
      <c r="D344" s="8"/>
      <c r="E344" s="176"/>
      <c r="F344" s="176"/>
      <c r="G344" s="8"/>
      <c r="H344" s="177" t="s">
        <v>12</v>
      </c>
      <c r="I344" s="178"/>
      <c r="J344" s="8"/>
      <c r="K344" s="176"/>
      <c r="L344" s="176"/>
      <c r="M344" s="8"/>
    </row>
    <row r="345" spans="1:13" ht="30" customHeight="1" x14ac:dyDescent="0.3">
      <c r="A345" s="11">
        <v>8</v>
      </c>
      <c r="B345" s="176"/>
      <c r="C345" s="176"/>
      <c r="D345" s="8"/>
      <c r="E345" s="176"/>
      <c r="F345" s="176"/>
      <c r="G345" s="8"/>
      <c r="H345" s="176"/>
      <c r="I345" s="176"/>
      <c r="J345" s="8"/>
      <c r="K345" s="177" t="s">
        <v>12</v>
      </c>
      <c r="L345" s="178"/>
      <c r="M345" s="8"/>
    </row>
    <row r="346" spans="1:13" ht="30" customHeight="1" x14ac:dyDescent="0.3">
      <c r="A346" s="11">
        <v>9</v>
      </c>
      <c r="B346" s="177" t="s">
        <v>12</v>
      </c>
      <c r="C346" s="178"/>
      <c r="D346" s="8"/>
      <c r="E346" s="176"/>
      <c r="F346" s="176"/>
      <c r="G346" s="8"/>
      <c r="H346" s="176"/>
      <c r="I346" s="176"/>
      <c r="J346" s="8"/>
      <c r="K346" s="176"/>
      <c r="L346" s="176"/>
      <c r="M346" s="8"/>
    </row>
    <row r="347" spans="1:13" ht="30" customHeight="1" x14ac:dyDescent="0.3">
      <c r="A347" s="11">
        <v>10</v>
      </c>
      <c r="B347" s="176"/>
      <c r="C347" s="176"/>
      <c r="D347" s="8"/>
      <c r="E347" s="177" t="s">
        <v>12</v>
      </c>
      <c r="F347" s="178"/>
      <c r="G347" s="8"/>
      <c r="H347" s="176"/>
      <c r="I347" s="176"/>
      <c r="J347" s="8"/>
      <c r="K347" s="176"/>
      <c r="L347" s="176"/>
      <c r="M347" s="8"/>
    </row>
    <row r="348" spans="1:13" ht="30" customHeight="1" x14ac:dyDescent="0.3">
      <c r="A348" s="11">
        <v>11</v>
      </c>
      <c r="B348" s="176"/>
      <c r="C348" s="176"/>
      <c r="D348" s="8"/>
      <c r="E348" s="176"/>
      <c r="F348" s="176"/>
      <c r="G348" s="8"/>
      <c r="H348" s="177" t="s">
        <v>12</v>
      </c>
      <c r="I348" s="178"/>
      <c r="J348" s="8"/>
      <c r="K348" s="176"/>
      <c r="L348" s="176"/>
      <c r="M348" s="8"/>
    </row>
    <row r="349" spans="1:13" ht="30" customHeight="1" x14ac:dyDescent="0.3">
      <c r="A349" s="11">
        <v>12</v>
      </c>
      <c r="B349" s="176"/>
      <c r="C349" s="176"/>
      <c r="D349" s="8"/>
      <c r="E349" s="176"/>
      <c r="F349" s="176"/>
      <c r="G349" s="8"/>
      <c r="H349" s="176"/>
      <c r="I349" s="176"/>
      <c r="J349" s="8"/>
      <c r="K349" s="177" t="s">
        <v>12</v>
      </c>
      <c r="L349" s="178"/>
      <c r="M349" s="8"/>
    </row>
    <row r="350" spans="1:13" ht="30" customHeight="1" x14ac:dyDescent="0.3">
      <c r="A350" s="12" t="s">
        <v>13</v>
      </c>
      <c r="B350" s="176"/>
      <c r="C350" s="176"/>
      <c r="D350" s="176"/>
      <c r="E350" s="176"/>
      <c r="F350" s="176"/>
      <c r="G350" s="176"/>
      <c r="H350" s="176"/>
      <c r="I350" s="176"/>
      <c r="J350" s="176"/>
      <c r="K350" s="176"/>
      <c r="L350" s="176"/>
      <c r="M350" s="176"/>
    </row>
    <row r="351" spans="1:13" ht="30" customHeight="1" x14ac:dyDescent="0.3">
      <c r="A351" s="191" t="s">
        <v>14</v>
      </c>
      <c r="B351" s="191"/>
      <c r="C351" s="191"/>
      <c r="D351" s="191"/>
      <c r="E351" s="191"/>
      <c r="F351" s="191"/>
      <c r="G351" s="191"/>
      <c r="H351" s="191" t="s">
        <v>15</v>
      </c>
      <c r="I351" s="191"/>
      <c r="J351" s="191"/>
      <c r="K351" s="191"/>
      <c r="L351" s="191"/>
      <c r="M351" s="191"/>
    </row>
    <row r="352" spans="1:13" ht="53.25" customHeight="1" x14ac:dyDescent="0.3"/>
    <row r="353" spans="1:13" ht="35.1" customHeight="1" x14ac:dyDescent="0.3">
      <c r="A353" s="13" t="s">
        <v>9</v>
      </c>
      <c r="B353" s="189">
        <f>Data!$B$2</f>
        <v>44768</v>
      </c>
      <c r="C353" s="190"/>
      <c r="D353" s="182" t="str">
        <f>Data!B3</f>
        <v>DAI Stævne</v>
      </c>
      <c r="E353" s="183"/>
      <c r="F353" s="183"/>
      <c r="G353" s="184"/>
      <c r="H353" s="14" t="s">
        <v>10</v>
      </c>
      <c r="I353" s="9" t="str">
        <f>Deltagere!E82</f>
        <v>2.3.1.</v>
      </c>
      <c r="J353" s="15" t="s">
        <v>17</v>
      </c>
      <c r="K353" s="9" t="str">
        <f>Deltagere!F82</f>
        <v>fra hul 2</v>
      </c>
      <c r="L353" s="185" t="str">
        <f>CONCATENATE("Mappenr.:",Deltagere!G82)</f>
        <v>Mappenr.:20</v>
      </c>
      <c r="M353" s="186"/>
    </row>
    <row r="354" spans="1:13" ht="30" customHeight="1" x14ac:dyDescent="0.3">
      <c r="A354" s="17" t="s">
        <v>7</v>
      </c>
      <c r="B354" s="187" t="str">
        <f>Deltagere!B82</f>
        <v>Marie Guldberg</v>
      </c>
      <c r="C354" s="188"/>
      <c r="D354" s="188"/>
      <c r="E354" s="187" t="str">
        <f>Deltagere!B83</f>
        <v>Gert Nielsen</v>
      </c>
      <c r="F354" s="188"/>
      <c r="G354" s="188"/>
      <c r="H354" s="187" t="str">
        <f>Deltagere!B84</f>
        <v>Knud Kristiansen</v>
      </c>
      <c r="I354" s="188"/>
      <c r="J354" s="188"/>
      <c r="K354" s="187" t="str">
        <f>Deltagere!B85</f>
        <v>Ebbe Jensen</v>
      </c>
      <c r="L354" s="188"/>
      <c r="M354" s="188"/>
    </row>
    <row r="355" spans="1:13" ht="30" customHeight="1" x14ac:dyDescent="0.3">
      <c r="A355" s="17" t="s">
        <v>11</v>
      </c>
      <c r="B355" s="188" t="str">
        <f>Deltagere!C82</f>
        <v>Nøresundby krolf</v>
      </c>
      <c r="C355" s="188"/>
      <c r="D355" s="188"/>
      <c r="E355" s="188" t="str">
        <f>Deltagere!C83</f>
        <v>Møldrup krolf</v>
      </c>
      <c r="F355" s="188"/>
      <c r="G355" s="188"/>
      <c r="H355" s="188" t="str">
        <f>Deltagere!C84</f>
        <v>Humørholdet Døstrup</v>
      </c>
      <c r="I355" s="188"/>
      <c r="J355" s="188"/>
      <c r="K355" s="188" t="str">
        <f>Deltagere!C85</f>
        <v>Gjerlev krolf</v>
      </c>
      <c r="L355" s="188"/>
      <c r="M355" s="188"/>
    </row>
    <row r="356" spans="1:13" ht="30" customHeight="1" x14ac:dyDescent="0.3">
      <c r="A356" s="17" t="s">
        <v>16</v>
      </c>
      <c r="B356" s="188">
        <f>Deltagere!D82</f>
        <v>0</v>
      </c>
      <c r="C356" s="188"/>
      <c r="D356" s="188"/>
      <c r="E356" s="179">
        <f>Deltagere!D83</f>
        <v>0</v>
      </c>
      <c r="F356" s="180"/>
      <c r="G356" s="181"/>
      <c r="H356" s="179">
        <f>Deltagere!D84</f>
        <v>0</v>
      </c>
      <c r="I356" s="180"/>
      <c r="J356" s="181"/>
      <c r="K356" s="179">
        <f>Deltagere!D85</f>
        <v>0</v>
      </c>
      <c r="L356" s="180"/>
      <c r="M356" s="181"/>
    </row>
    <row r="357" spans="1:13" ht="30" customHeight="1" x14ac:dyDescent="0.3">
      <c r="A357" s="11">
        <v>1</v>
      </c>
      <c r="B357" s="177" t="s">
        <v>12</v>
      </c>
      <c r="C357" s="178"/>
      <c r="D357" s="8"/>
      <c r="E357" s="176"/>
      <c r="F357" s="176"/>
      <c r="G357" s="8"/>
      <c r="H357" s="176"/>
      <c r="I357" s="176"/>
      <c r="J357" s="8"/>
      <c r="K357" s="176"/>
      <c r="L357" s="176"/>
      <c r="M357" s="8"/>
    </row>
    <row r="358" spans="1:13" ht="30" customHeight="1" x14ac:dyDescent="0.3">
      <c r="A358" s="11">
        <v>2</v>
      </c>
      <c r="B358" s="176"/>
      <c r="C358" s="176"/>
      <c r="D358" s="8"/>
      <c r="E358" s="177" t="s">
        <v>12</v>
      </c>
      <c r="F358" s="178"/>
      <c r="G358" s="8"/>
      <c r="H358" s="176"/>
      <c r="I358" s="176"/>
      <c r="J358" s="8"/>
      <c r="K358" s="176"/>
      <c r="L358" s="176"/>
      <c r="M358" s="8"/>
    </row>
    <row r="359" spans="1:13" ht="30" customHeight="1" x14ac:dyDescent="0.3">
      <c r="A359" s="11">
        <v>3</v>
      </c>
      <c r="B359" s="176"/>
      <c r="C359" s="176"/>
      <c r="D359" s="8"/>
      <c r="E359" s="176"/>
      <c r="F359" s="176"/>
      <c r="G359" s="8"/>
      <c r="H359" s="177" t="s">
        <v>12</v>
      </c>
      <c r="I359" s="178"/>
      <c r="J359" s="8"/>
      <c r="K359" s="176"/>
      <c r="L359" s="176"/>
      <c r="M359" s="8"/>
    </row>
    <row r="360" spans="1:13" ht="30" customHeight="1" x14ac:dyDescent="0.3">
      <c r="A360" s="11">
        <v>4</v>
      </c>
      <c r="B360" s="176"/>
      <c r="C360" s="176"/>
      <c r="D360" s="8"/>
      <c r="E360" s="176"/>
      <c r="F360" s="176"/>
      <c r="G360" s="8"/>
      <c r="H360" s="176"/>
      <c r="I360" s="176"/>
      <c r="J360" s="8"/>
      <c r="K360" s="177" t="s">
        <v>12</v>
      </c>
      <c r="L360" s="178"/>
      <c r="M360" s="8"/>
    </row>
    <row r="361" spans="1:13" ht="30" customHeight="1" x14ac:dyDescent="0.3">
      <c r="A361" s="11">
        <v>5</v>
      </c>
      <c r="B361" s="177" t="s">
        <v>12</v>
      </c>
      <c r="C361" s="178"/>
      <c r="D361" s="8"/>
      <c r="E361" s="176"/>
      <c r="F361" s="176"/>
      <c r="G361" s="8"/>
      <c r="H361" s="176"/>
      <c r="I361" s="176"/>
      <c r="J361" s="8"/>
      <c r="K361" s="176"/>
      <c r="L361" s="176"/>
      <c r="M361" s="8"/>
    </row>
    <row r="362" spans="1:13" ht="30" customHeight="1" x14ac:dyDescent="0.3">
      <c r="A362" s="11">
        <v>6</v>
      </c>
      <c r="B362" s="176"/>
      <c r="C362" s="176"/>
      <c r="D362" s="8"/>
      <c r="E362" s="177" t="s">
        <v>12</v>
      </c>
      <c r="F362" s="178"/>
      <c r="G362" s="8"/>
      <c r="H362" s="176"/>
      <c r="I362" s="176"/>
      <c r="J362" s="8"/>
      <c r="K362" s="176"/>
      <c r="L362" s="176"/>
      <c r="M362" s="8"/>
    </row>
    <row r="363" spans="1:13" ht="30" customHeight="1" x14ac:dyDescent="0.3">
      <c r="A363" s="11">
        <v>7</v>
      </c>
      <c r="B363" s="176"/>
      <c r="C363" s="176"/>
      <c r="D363" s="8"/>
      <c r="E363" s="176"/>
      <c r="F363" s="176"/>
      <c r="G363" s="8"/>
      <c r="H363" s="177" t="s">
        <v>12</v>
      </c>
      <c r="I363" s="178"/>
      <c r="J363" s="8"/>
      <c r="K363" s="176"/>
      <c r="L363" s="176"/>
      <c r="M363" s="8"/>
    </row>
    <row r="364" spans="1:13" ht="30" customHeight="1" x14ac:dyDescent="0.3">
      <c r="A364" s="11">
        <v>8</v>
      </c>
      <c r="B364" s="176"/>
      <c r="C364" s="176"/>
      <c r="D364" s="8"/>
      <c r="E364" s="176"/>
      <c r="F364" s="176"/>
      <c r="G364" s="8"/>
      <c r="H364" s="176"/>
      <c r="I364" s="176"/>
      <c r="J364" s="8"/>
      <c r="K364" s="177" t="s">
        <v>12</v>
      </c>
      <c r="L364" s="178"/>
      <c r="M364" s="8"/>
    </row>
    <row r="365" spans="1:13" ht="30" customHeight="1" x14ac:dyDescent="0.3">
      <c r="A365" s="11">
        <v>9</v>
      </c>
      <c r="B365" s="177" t="s">
        <v>12</v>
      </c>
      <c r="C365" s="178"/>
      <c r="D365" s="8"/>
      <c r="E365" s="176"/>
      <c r="F365" s="176"/>
      <c r="G365" s="8"/>
      <c r="H365" s="176"/>
      <c r="I365" s="176"/>
      <c r="J365" s="8"/>
      <c r="K365" s="176"/>
      <c r="L365" s="176"/>
      <c r="M365" s="8"/>
    </row>
    <row r="366" spans="1:13" ht="30" customHeight="1" x14ac:dyDescent="0.3">
      <c r="A366" s="11">
        <v>10</v>
      </c>
      <c r="B366" s="176"/>
      <c r="C366" s="176"/>
      <c r="D366" s="8"/>
      <c r="E366" s="177" t="s">
        <v>12</v>
      </c>
      <c r="F366" s="178"/>
      <c r="G366" s="8"/>
      <c r="H366" s="176"/>
      <c r="I366" s="176"/>
      <c r="J366" s="8"/>
      <c r="K366" s="176"/>
      <c r="L366" s="176"/>
      <c r="M366" s="8"/>
    </row>
    <row r="367" spans="1:13" ht="30" customHeight="1" x14ac:dyDescent="0.3">
      <c r="A367" s="11">
        <v>11</v>
      </c>
      <c r="B367" s="176"/>
      <c r="C367" s="176"/>
      <c r="D367" s="8"/>
      <c r="E367" s="176"/>
      <c r="F367" s="176"/>
      <c r="G367" s="8"/>
      <c r="H367" s="177" t="s">
        <v>12</v>
      </c>
      <c r="I367" s="178"/>
      <c r="J367" s="8"/>
      <c r="K367" s="176"/>
      <c r="L367" s="176"/>
      <c r="M367" s="8"/>
    </row>
    <row r="368" spans="1:13" ht="30" customHeight="1" x14ac:dyDescent="0.3">
      <c r="A368" s="11">
        <v>12</v>
      </c>
      <c r="B368" s="176"/>
      <c r="C368" s="176"/>
      <c r="D368" s="8"/>
      <c r="E368" s="176"/>
      <c r="F368" s="176"/>
      <c r="G368" s="8"/>
      <c r="H368" s="176"/>
      <c r="I368" s="176"/>
      <c r="J368" s="8"/>
      <c r="K368" s="177" t="s">
        <v>12</v>
      </c>
      <c r="L368" s="178"/>
      <c r="M368" s="8"/>
    </row>
    <row r="369" spans="1:13" ht="30" customHeight="1" x14ac:dyDescent="0.3">
      <c r="A369" s="12" t="s">
        <v>13</v>
      </c>
      <c r="B369" s="176"/>
      <c r="C369" s="176"/>
      <c r="D369" s="176"/>
      <c r="E369" s="176"/>
      <c r="F369" s="176"/>
      <c r="G369" s="176"/>
      <c r="H369" s="176"/>
      <c r="I369" s="176"/>
      <c r="J369" s="176"/>
      <c r="K369" s="176"/>
      <c r="L369" s="176"/>
      <c r="M369" s="176"/>
    </row>
    <row r="370" spans="1:13" ht="30" customHeight="1" x14ac:dyDescent="0.3">
      <c r="A370" s="191" t="s">
        <v>14</v>
      </c>
      <c r="B370" s="191"/>
      <c r="C370" s="191"/>
      <c r="D370" s="191"/>
      <c r="E370" s="191"/>
      <c r="F370" s="191"/>
      <c r="G370" s="191"/>
      <c r="H370" s="191" t="s">
        <v>15</v>
      </c>
      <c r="I370" s="191"/>
      <c r="J370" s="191"/>
      <c r="K370" s="191"/>
      <c r="L370" s="191"/>
      <c r="M370" s="191"/>
    </row>
    <row r="371" spans="1:13" ht="35.1" customHeight="1" x14ac:dyDescent="0.3">
      <c r="A371" s="13" t="s">
        <v>9</v>
      </c>
      <c r="B371" s="189">
        <f>Data!$B$2</f>
        <v>44768</v>
      </c>
      <c r="C371" s="190"/>
      <c r="D371" s="182" t="str">
        <f>Data!B3</f>
        <v>DAI Stævne</v>
      </c>
      <c r="E371" s="183"/>
      <c r="F371" s="183"/>
      <c r="G371" s="184"/>
      <c r="H371" s="14" t="s">
        <v>10</v>
      </c>
      <c r="I371" s="9" t="str">
        <f>Deltagere!E86</f>
        <v>3.1.2.</v>
      </c>
      <c r="J371" s="15" t="s">
        <v>17</v>
      </c>
      <c r="K371" s="9" t="str">
        <f>Deltagere!F86</f>
        <v>fra hul 4</v>
      </c>
      <c r="L371" s="185" t="str">
        <f>CONCATENATE("Mappenr.:",Deltagere!G86)</f>
        <v>Mappenr.:21</v>
      </c>
      <c r="M371" s="186"/>
    </row>
    <row r="372" spans="1:13" ht="30" customHeight="1" x14ac:dyDescent="0.3">
      <c r="A372" s="17" t="s">
        <v>7</v>
      </c>
      <c r="B372" s="187" t="str">
        <f>Deltagere!B86</f>
        <v>Ole G. Pedersen</v>
      </c>
      <c r="C372" s="188"/>
      <c r="D372" s="188"/>
      <c r="E372" s="187" t="str">
        <f>Deltagere!B87</f>
        <v>Eve Andersen</v>
      </c>
      <c r="F372" s="188"/>
      <c r="G372" s="188"/>
      <c r="H372" s="187" t="str">
        <f>Deltagere!B88</f>
        <v>Frits Jensen</v>
      </c>
      <c r="I372" s="188"/>
      <c r="J372" s="188"/>
      <c r="K372" s="187" t="str">
        <f>Deltagere!B89</f>
        <v>Kjeld Hansen</v>
      </c>
      <c r="L372" s="188"/>
      <c r="M372" s="188"/>
    </row>
    <row r="373" spans="1:13" ht="30" customHeight="1" x14ac:dyDescent="0.3">
      <c r="A373" s="17" t="s">
        <v>11</v>
      </c>
      <c r="B373" s="188" t="str">
        <f>Deltagere!C86</f>
        <v>Møldrup krolf</v>
      </c>
      <c r="C373" s="188"/>
      <c r="D373" s="188"/>
      <c r="E373" s="188" t="str">
        <f>Deltagere!C87</f>
        <v>Nøresundby krolf</v>
      </c>
      <c r="F373" s="188"/>
      <c r="G373" s="188"/>
      <c r="H373" s="188" t="str">
        <f>Deltagere!C88</f>
        <v>Humørholdet Døstrup</v>
      </c>
      <c r="I373" s="188"/>
      <c r="J373" s="188"/>
      <c r="K373" s="188" t="str">
        <f>Deltagere!C89</f>
        <v>Gjerlev krolf</v>
      </c>
      <c r="L373" s="188"/>
      <c r="M373" s="188"/>
    </row>
    <row r="374" spans="1:13" ht="30" customHeight="1" x14ac:dyDescent="0.3">
      <c r="A374" s="17" t="s">
        <v>16</v>
      </c>
      <c r="B374" s="188">
        <f>Deltagere!D86</f>
        <v>0</v>
      </c>
      <c r="C374" s="188"/>
      <c r="D374" s="188"/>
      <c r="E374" s="179">
        <f>Deltagere!D87</f>
        <v>0</v>
      </c>
      <c r="F374" s="180"/>
      <c r="G374" s="181"/>
      <c r="H374" s="179">
        <f>Deltagere!D88</f>
        <v>0</v>
      </c>
      <c r="I374" s="180"/>
      <c r="J374" s="181"/>
      <c r="K374" s="179">
        <f>Deltagere!D89</f>
        <v>0</v>
      </c>
      <c r="L374" s="180"/>
      <c r="M374" s="181"/>
    </row>
    <row r="375" spans="1:13" ht="30" customHeight="1" x14ac:dyDescent="0.3">
      <c r="A375" s="11">
        <v>1</v>
      </c>
      <c r="B375" s="177" t="s">
        <v>12</v>
      </c>
      <c r="C375" s="178"/>
      <c r="D375" s="8"/>
      <c r="E375" s="176"/>
      <c r="F375" s="176"/>
      <c r="G375" s="8"/>
      <c r="H375" s="176"/>
      <c r="I375" s="176"/>
      <c r="J375" s="8"/>
      <c r="K375" s="176"/>
      <c r="L375" s="176"/>
      <c r="M375" s="8"/>
    </row>
    <row r="376" spans="1:13" ht="30" customHeight="1" x14ac:dyDescent="0.3">
      <c r="A376" s="11">
        <v>2</v>
      </c>
      <c r="B376" s="176"/>
      <c r="C376" s="176"/>
      <c r="D376" s="8"/>
      <c r="E376" s="177" t="s">
        <v>12</v>
      </c>
      <c r="F376" s="178"/>
      <c r="G376" s="8"/>
      <c r="H376" s="176"/>
      <c r="I376" s="176"/>
      <c r="J376" s="8"/>
      <c r="K376" s="176"/>
      <c r="L376" s="176"/>
      <c r="M376" s="8"/>
    </row>
    <row r="377" spans="1:13" ht="30" customHeight="1" x14ac:dyDescent="0.3">
      <c r="A377" s="11">
        <v>3</v>
      </c>
      <c r="B377" s="176"/>
      <c r="C377" s="176"/>
      <c r="D377" s="8"/>
      <c r="E377" s="176"/>
      <c r="F377" s="176"/>
      <c r="G377" s="8"/>
      <c r="H377" s="177" t="s">
        <v>12</v>
      </c>
      <c r="I377" s="178"/>
      <c r="J377" s="8"/>
      <c r="K377" s="176"/>
      <c r="L377" s="176"/>
      <c r="M377" s="8"/>
    </row>
    <row r="378" spans="1:13" ht="30" customHeight="1" x14ac:dyDescent="0.3">
      <c r="A378" s="11">
        <v>4</v>
      </c>
      <c r="B378" s="176"/>
      <c r="C378" s="176"/>
      <c r="D378" s="8"/>
      <c r="E378" s="176"/>
      <c r="F378" s="176"/>
      <c r="G378" s="8"/>
      <c r="H378" s="176"/>
      <c r="I378" s="176"/>
      <c r="J378" s="8"/>
      <c r="K378" s="177" t="s">
        <v>12</v>
      </c>
      <c r="L378" s="178"/>
      <c r="M378" s="8"/>
    </row>
    <row r="379" spans="1:13" ht="30" customHeight="1" x14ac:dyDescent="0.3">
      <c r="A379" s="11">
        <v>5</v>
      </c>
      <c r="B379" s="177" t="s">
        <v>12</v>
      </c>
      <c r="C379" s="178"/>
      <c r="D379" s="8"/>
      <c r="E379" s="176"/>
      <c r="F379" s="176"/>
      <c r="G379" s="8"/>
      <c r="H379" s="176"/>
      <c r="I379" s="176"/>
      <c r="J379" s="8"/>
      <c r="K379" s="176"/>
      <c r="L379" s="176"/>
      <c r="M379" s="8"/>
    </row>
    <row r="380" spans="1:13" ht="30" customHeight="1" x14ac:dyDescent="0.3">
      <c r="A380" s="11">
        <v>6</v>
      </c>
      <c r="B380" s="176"/>
      <c r="C380" s="176"/>
      <c r="D380" s="8"/>
      <c r="E380" s="177" t="s">
        <v>12</v>
      </c>
      <c r="F380" s="178"/>
      <c r="G380" s="8"/>
      <c r="H380" s="176"/>
      <c r="I380" s="176"/>
      <c r="J380" s="8"/>
      <c r="K380" s="176"/>
      <c r="L380" s="176"/>
      <c r="M380" s="8"/>
    </row>
    <row r="381" spans="1:13" ht="30" customHeight="1" x14ac:dyDescent="0.3">
      <c r="A381" s="11">
        <v>7</v>
      </c>
      <c r="B381" s="176"/>
      <c r="C381" s="176"/>
      <c r="D381" s="8"/>
      <c r="E381" s="176"/>
      <c r="F381" s="176"/>
      <c r="G381" s="8"/>
      <c r="H381" s="177" t="s">
        <v>12</v>
      </c>
      <c r="I381" s="178"/>
      <c r="J381" s="8"/>
      <c r="K381" s="176"/>
      <c r="L381" s="176"/>
      <c r="M381" s="8"/>
    </row>
    <row r="382" spans="1:13" ht="30" customHeight="1" x14ac:dyDescent="0.3">
      <c r="A382" s="11">
        <v>8</v>
      </c>
      <c r="B382" s="176"/>
      <c r="C382" s="176"/>
      <c r="D382" s="8"/>
      <c r="E382" s="176"/>
      <c r="F382" s="176"/>
      <c r="G382" s="8"/>
      <c r="H382" s="176"/>
      <c r="I382" s="176"/>
      <c r="J382" s="8"/>
      <c r="K382" s="177" t="s">
        <v>12</v>
      </c>
      <c r="L382" s="178"/>
      <c r="M382" s="8"/>
    </row>
    <row r="383" spans="1:13" ht="30" customHeight="1" x14ac:dyDescent="0.3">
      <c r="A383" s="11">
        <v>9</v>
      </c>
      <c r="B383" s="177" t="s">
        <v>12</v>
      </c>
      <c r="C383" s="178"/>
      <c r="D383" s="8"/>
      <c r="E383" s="176"/>
      <c r="F383" s="176"/>
      <c r="G383" s="8"/>
      <c r="H383" s="176"/>
      <c r="I383" s="176"/>
      <c r="J383" s="8"/>
      <c r="K383" s="176"/>
      <c r="L383" s="176"/>
      <c r="M383" s="8"/>
    </row>
    <row r="384" spans="1:13" ht="30" customHeight="1" x14ac:dyDescent="0.3">
      <c r="A384" s="11">
        <v>10</v>
      </c>
      <c r="B384" s="176"/>
      <c r="C384" s="176"/>
      <c r="D384" s="8"/>
      <c r="E384" s="177" t="s">
        <v>12</v>
      </c>
      <c r="F384" s="178"/>
      <c r="G384" s="8"/>
      <c r="H384" s="176"/>
      <c r="I384" s="176"/>
      <c r="J384" s="8"/>
      <c r="K384" s="176"/>
      <c r="L384" s="176"/>
      <c r="M384" s="8"/>
    </row>
    <row r="385" spans="1:13" ht="30" customHeight="1" x14ac:dyDescent="0.3">
      <c r="A385" s="11">
        <v>11</v>
      </c>
      <c r="B385" s="176"/>
      <c r="C385" s="176"/>
      <c r="D385" s="8"/>
      <c r="E385" s="176"/>
      <c r="F385" s="176"/>
      <c r="G385" s="8"/>
      <c r="H385" s="177" t="s">
        <v>12</v>
      </c>
      <c r="I385" s="178"/>
      <c r="J385" s="8"/>
      <c r="K385" s="176"/>
      <c r="L385" s="176"/>
      <c r="M385" s="8"/>
    </row>
    <row r="386" spans="1:13" ht="30" customHeight="1" x14ac:dyDescent="0.3">
      <c r="A386" s="11">
        <v>12</v>
      </c>
      <c r="B386" s="176"/>
      <c r="C386" s="176"/>
      <c r="D386" s="8"/>
      <c r="E386" s="176"/>
      <c r="F386" s="176"/>
      <c r="G386" s="8"/>
      <c r="H386" s="176"/>
      <c r="I386" s="176"/>
      <c r="J386" s="8"/>
      <c r="K386" s="177" t="s">
        <v>12</v>
      </c>
      <c r="L386" s="178"/>
      <c r="M386" s="8"/>
    </row>
    <row r="387" spans="1:13" ht="30" customHeight="1" x14ac:dyDescent="0.3">
      <c r="A387" s="12" t="s">
        <v>13</v>
      </c>
      <c r="B387" s="176"/>
      <c r="C387" s="176"/>
      <c r="D387" s="176"/>
      <c r="E387" s="176"/>
      <c r="F387" s="176"/>
      <c r="G387" s="176"/>
      <c r="H387" s="176"/>
      <c r="I387" s="176"/>
      <c r="J387" s="176"/>
      <c r="K387" s="176"/>
      <c r="L387" s="176"/>
      <c r="M387" s="176"/>
    </row>
    <row r="388" spans="1:13" ht="30" customHeight="1" x14ac:dyDescent="0.3">
      <c r="A388" s="191" t="s">
        <v>14</v>
      </c>
      <c r="B388" s="191"/>
      <c r="C388" s="191"/>
      <c r="D388" s="191"/>
      <c r="E388" s="191"/>
      <c r="F388" s="191"/>
      <c r="G388" s="191"/>
      <c r="H388" s="191" t="s">
        <v>15</v>
      </c>
      <c r="I388" s="191"/>
      <c r="J388" s="191"/>
      <c r="K388" s="191"/>
      <c r="L388" s="191"/>
      <c r="M388" s="191"/>
    </row>
    <row r="389" spans="1:13" ht="54" customHeight="1" x14ac:dyDescent="0.3"/>
    <row r="390" spans="1:13" ht="35.1" customHeight="1" x14ac:dyDescent="0.3">
      <c r="A390" s="13" t="s">
        <v>9</v>
      </c>
      <c r="B390" s="189">
        <f>Data!$B$2</f>
        <v>44768</v>
      </c>
      <c r="C390" s="190"/>
      <c r="D390" s="182" t="str">
        <f>Data!B3</f>
        <v>DAI Stævne</v>
      </c>
      <c r="E390" s="183"/>
      <c r="F390" s="183"/>
      <c r="G390" s="184"/>
      <c r="H390" s="14" t="s">
        <v>10</v>
      </c>
      <c r="I390" s="9" t="str">
        <f>Deltagere!E90</f>
        <v>1.2.3.</v>
      </c>
      <c r="J390" s="15" t="s">
        <v>17</v>
      </c>
      <c r="K390" s="9" t="str">
        <f>Deltagere!F90</f>
        <v>fra hul 4</v>
      </c>
      <c r="L390" s="185" t="str">
        <f>CONCATENATE("Mappenr.:",Deltagere!G90)</f>
        <v>Mappenr.:22</v>
      </c>
      <c r="M390" s="186"/>
    </row>
    <row r="391" spans="1:13" ht="30" customHeight="1" x14ac:dyDescent="0.3">
      <c r="A391" s="17" t="s">
        <v>7</v>
      </c>
      <c r="B391" s="196" t="str">
        <f>Deltagere!B90</f>
        <v>Anne-Marie Pedersen</v>
      </c>
      <c r="C391" s="195"/>
      <c r="D391" s="195"/>
      <c r="E391" s="196" t="str">
        <f>Deltagere!B91</f>
        <v>Birgit Otkjær</v>
      </c>
      <c r="F391" s="195"/>
      <c r="G391" s="195"/>
      <c r="H391" s="196" t="str">
        <f>Deltagere!B92</f>
        <v>Annelise Andersen</v>
      </c>
      <c r="I391" s="195"/>
      <c r="J391" s="195"/>
      <c r="K391" s="196" t="str">
        <f>Deltagere!B93</f>
        <v>Bodil Behrendt</v>
      </c>
      <c r="L391" s="195"/>
      <c r="M391" s="195"/>
    </row>
    <row r="392" spans="1:13" ht="30" customHeight="1" x14ac:dyDescent="0.3">
      <c r="A392" s="17" t="s">
        <v>11</v>
      </c>
      <c r="B392" s="195" t="str">
        <f>Deltagere!C90</f>
        <v>Nøresundby krolf</v>
      </c>
      <c r="C392" s="195"/>
      <c r="D392" s="195"/>
      <c r="E392" s="195" t="str">
        <f>Deltagere!C91</f>
        <v>Humørholdet Døstrup</v>
      </c>
      <c r="F392" s="195"/>
      <c r="G392" s="195"/>
      <c r="H392" s="195" t="str">
        <f>Deltagere!C92</f>
        <v>Møldrup krolf</v>
      </c>
      <c r="I392" s="195"/>
      <c r="J392" s="195"/>
      <c r="K392" s="195" t="str">
        <f>Deltagere!C93</f>
        <v>Randers krolf</v>
      </c>
      <c r="L392" s="195"/>
      <c r="M392" s="195"/>
    </row>
    <row r="393" spans="1:13" ht="30" customHeight="1" x14ac:dyDescent="0.3">
      <c r="A393" s="17" t="s">
        <v>16</v>
      </c>
      <c r="B393" s="188">
        <f>Deltagere!D90</f>
        <v>0</v>
      </c>
      <c r="C393" s="188"/>
      <c r="D393" s="188"/>
      <c r="E393" s="179">
        <f>Deltagere!D91</f>
        <v>0</v>
      </c>
      <c r="F393" s="180"/>
      <c r="G393" s="181"/>
      <c r="H393" s="179">
        <f>Deltagere!D92</f>
        <v>0</v>
      </c>
      <c r="I393" s="180"/>
      <c r="J393" s="181"/>
      <c r="K393" s="179">
        <f>Deltagere!D93</f>
        <v>0</v>
      </c>
      <c r="L393" s="180"/>
      <c r="M393" s="181"/>
    </row>
    <row r="394" spans="1:13" ht="30" customHeight="1" x14ac:dyDescent="0.3">
      <c r="A394" s="11">
        <v>1</v>
      </c>
      <c r="B394" s="177" t="s">
        <v>12</v>
      </c>
      <c r="C394" s="178"/>
      <c r="D394" s="8"/>
      <c r="E394" s="176"/>
      <c r="F394" s="176"/>
      <c r="G394" s="8"/>
      <c r="H394" s="176"/>
      <c r="I394" s="176"/>
      <c r="J394" s="8"/>
      <c r="K394" s="176"/>
      <c r="L394" s="176"/>
      <c r="M394" s="8"/>
    </row>
    <row r="395" spans="1:13" ht="30" customHeight="1" x14ac:dyDescent="0.3">
      <c r="A395" s="11">
        <v>2</v>
      </c>
      <c r="B395" s="176"/>
      <c r="C395" s="176"/>
      <c r="D395" s="8"/>
      <c r="E395" s="177" t="s">
        <v>12</v>
      </c>
      <c r="F395" s="178"/>
      <c r="G395" s="8"/>
      <c r="H395" s="176"/>
      <c r="I395" s="176"/>
      <c r="J395" s="8"/>
      <c r="K395" s="176"/>
      <c r="L395" s="176"/>
      <c r="M395" s="8"/>
    </row>
    <row r="396" spans="1:13" ht="30" customHeight="1" x14ac:dyDescent="0.3">
      <c r="A396" s="11">
        <v>3</v>
      </c>
      <c r="B396" s="176"/>
      <c r="C396" s="176"/>
      <c r="D396" s="8"/>
      <c r="E396" s="176"/>
      <c r="F396" s="176"/>
      <c r="G396" s="8"/>
      <c r="H396" s="177" t="s">
        <v>12</v>
      </c>
      <c r="I396" s="178"/>
      <c r="J396" s="8"/>
      <c r="K396" s="176"/>
      <c r="L396" s="176"/>
      <c r="M396" s="8"/>
    </row>
    <row r="397" spans="1:13" ht="30" customHeight="1" x14ac:dyDescent="0.3">
      <c r="A397" s="11">
        <v>4</v>
      </c>
      <c r="B397" s="176"/>
      <c r="C397" s="176"/>
      <c r="D397" s="8"/>
      <c r="E397" s="176"/>
      <c r="F397" s="176"/>
      <c r="G397" s="8"/>
      <c r="H397" s="176"/>
      <c r="I397" s="176"/>
      <c r="J397" s="8"/>
      <c r="K397" s="177" t="s">
        <v>12</v>
      </c>
      <c r="L397" s="178"/>
      <c r="M397" s="8"/>
    </row>
    <row r="398" spans="1:13" ht="30" customHeight="1" x14ac:dyDescent="0.3">
      <c r="A398" s="11">
        <v>5</v>
      </c>
      <c r="B398" s="177" t="s">
        <v>12</v>
      </c>
      <c r="C398" s="178"/>
      <c r="D398" s="8"/>
      <c r="E398" s="176"/>
      <c r="F398" s="176"/>
      <c r="G398" s="8"/>
      <c r="H398" s="176"/>
      <c r="I398" s="176"/>
      <c r="J398" s="8"/>
      <c r="K398" s="176"/>
      <c r="L398" s="176"/>
      <c r="M398" s="8"/>
    </row>
    <row r="399" spans="1:13" ht="30" customHeight="1" x14ac:dyDescent="0.3">
      <c r="A399" s="11">
        <v>6</v>
      </c>
      <c r="B399" s="176"/>
      <c r="C399" s="176"/>
      <c r="D399" s="8"/>
      <c r="E399" s="177" t="s">
        <v>12</v>
      </c>
      <c r="F399" s="178"/>
      <c r="G399" s="8"/>
      <c r="H399" s="176"/>
      <c r="I399" s="176"/>
      <c r="J399" s="8"/>
      <c r="K399" s="176"/>
      <c r="L399" s="176"/>
      <c r="M399" s="8"/>
    </row>
    <row r="400" spans="1:13" ht="30" customHeight="1" x14ac:dyDescent="0.3">
      <c r="A400" s="11">
        <v>7</v>
      </c>
      <c r="B400" s="176"/>
      <c r="C400" s="176"/>
      <c r="D400" s="8"/>
      <c r="E400" s="176"/>
      <c r="F400" s="176"/>
      <c r="G400" s="8"/>
      <c r="H400" s="177" t="s">
        <v>12</v>
      </c>
      <c r="I400" s="178"/>
      <c r="J400" s="8"/>
      <c r="K400" s="176"/>
      <c r="L400" s="176"/>
      <c r="M400" s="8"/>
    </row>
    <row r="401" spans="1:13" ht="30" customHeight="1" x14ac:dyDescent="0.3">
      <c r="A401" s="11">
        <v>8</v>
      </c>
      <c r="B401" s="176"/>
      <c r="C401" s="176"/>
      <c r="D401" s="8"/>
      <c r="E401" s="176"/>
      <c r="F401" s="176"/>
      <c r="G401" s="8"/>
      <c r="H401" s="176"/>
      <c r="I401" s="176"/>
      <c r="J401" s="8"/>
      <c r="K401" s="177" t="s">
        <v>12</v>
      </c>
      <c r="L401" s="178"/>
      <c r="M401" s="8"/>
    </row>
    <row r="402" spans="1:13" ht="30" customHeight="1" x14ac:dyDescent="0.3">
      <c r="A402" s="11">
        <v>9</v>
      </c>
      <c r="B402" s="177" t="s">
        <v>12</v>
      </c>
      <c r="C402" s="178"/>
      <c r="D402" s="8"/>
      <c r="E402" s="176"/>
      <c r="F402" s="176"/>
      <c r="G402" s="8"/>
      <c r="H402" s="176"/>
      <c r="I402" s="176"/>
      <c r="J402" s="8"/>
      <c r="K402" s="176"/>
      <c r="L402" s="176"/>
      <c r="M402" s="8"/>
    </row>
    <row r="403" spans="1:13" ht="30" customHeight="1" x14ac:dyDescent="0.3">
      <c r="A403" s="11">
        <v>10</v>
      </c>
      <c r="B403" s="176"/>
      <c r="C403" s="176"/>
      <c r="D403" s="8"/>
      <c r="E403" s="177" t="s">
        <v>12</v>
      </c>
      <c r="F403" s="178"/>
      <c r="G403" s="8"/>
      <c r="H403" s="176"/>
      <c r="I403" s="176"/>
      <c r="J403" s="8"/>
      <c r="K403" s="176"/>
      <c r="L403" s="176"/>
      <c r="M403" s="8"/>
    </row>
    <row r="404" spans="1:13" ht="30" customHeight="1" x14ac:dyDescent="0.3">
      <c r="A404" s="11">
        <v>11</v>
      </c>
      <c r="B404" s="176"/>
      <c r="C404" s="176"/>
      <c r="D404" s="8"/>
      <c r="E404" s="176"/>
      <c r="F404" s="176"/>
      <c r="G404" s="8"/>
      <c r="H404" s="177" t="s">
        <v>12</v>
      </c>
      <c r="I404" s="178"/>
      <c r="J404" s="8"/>
      <c r="K404" s="176"/>
      <c r="L404" s="176"/>
      <c r="M404" s="8"/>
    </row>
    <row r="405" spans="1:13" ht="30" customHeight="1" x14ac:dyDescent="0.3">
      <c r="A405" s="11">
        <v>12</v>
      </c>
      <c r="B405" s="176"/>
      <c r="C405" s="176"/>
      <c r="D405" s="8"/>
      <c r="E405" s="176"/>
      <c r="F405" s="176"/>
      <c r="G405" s="8"/>
      <c r="H405" s="176"/>
      <c r="I405" s="176"/>
      <c r="J405" s="8"/>
      <c r="K405" s="177" t="s">
        <v>12</v>
      </c>
      <c r="L405" s="178"/>
      <c r="M405" s="8"/>
    </row>
    <row r="406" spans="1:13" ht="30" customHeight="1" x14ac:dyDescent="0.3">
      <c r="A406" s="12" t="s">
        <v>13</v>
      </c>
      <c r="B406" s="176"/>
      <c r="C406" s="176"/>
      <c r="D406" s="176"/>
      <c r="E406" s="176"/>
      <c r="F406" s="176"/>
      <c r="G406" s="176"/>
      <c r="H406" s="176"/>
      <c r="I406" s="176"/>
      <c r="J406" s="176"/>
      <c r="K406" s="176"/>
      <c r="L406" s="176"/>
      <c r="M406" s="176"/>
    </row>
    <row r="407" spans="1:13" ht="30" customHeight="1" x14ac:dyDescent="0.3">
      <c r="A407" s="191" t="s">
        <v>14</v>
      </c>
      <c r="B407" s="191"/>
      <c r="C407" s="191"/>
      <c r="D407" s="191"/>
      <c r="E407" s="191"/>
      <c r="F407" s="191"/>
      <c r="G407" s="191"/>
      <c r="H407" s="191" t="s">
        <v>15</v>
      </c>
      <c r="I407" s="191"/>
      <c r="J407" s="191"/>
      <c r="K407" s="191"/>
      <c r="L407" s="191"/>
      <c r="M407" s="191"/>
    </row>
    <row r="408" spans="1:13" ht="35.1" customHeight="1" x14ac:dyDescent="0.3">
      <c r="A408" s="13" t="s">
        <v>9</v>
      </c>
      <c r="B408" s="189">
        <f>Data!$B$2</f>
        <v>44768</v>
      </c>
      <c r="C408" s="190"/>
      <c r="D408" s="182" t="str">
        <f>Data!B3</f>
        <v>DAI Stævne</v>
      </c>
      <c r="E408" s="183"/>
      <c r="F408" s="183"/>
      <c r="G408" s="184"/>
      <c r="H408" s="14" t="s">
        <v>10</v>
      </c>
      <c r="I408" s="9" t="str">
        <f>Deltagere!E94</f>
        <v>2.3.1.</v>
      </c>
      <c r="J408" s="15" t="s">
        <v>17</v>
      </c>
      <c r="K408" s="9" t="str">
        <f>Deltagere!F94</f>
        <v>fra hul 4</v>
      </c>
      <c r="L408" s="185" t="str">
        <f>CONCATENATE("Mappenr.:",Deltagere!G94)</f>
        <v>Mappenr.:23</v>
      </c>
      <c r="M408" s="186"/>
    </row>
    <row r="409" spans="1:13" ht="30" customHeight="1" x14ac:dyDescent="0.3">
      <c r="A409" s="17" t="s">
        <v>7</v>
      </c>
      <c r="B409" s="187" t="str">
        <f>Deltagere!B94</f>
        <v>Jørgen Søndergaard</v>
      </c>
      <c r="C409" s="188"/>
      <c r="D409" s="188"/>
      <c r="E409" s="187" t="str">
        <f>Deltagere!B95</f>
        <v>Alex Jonassen</v>
      </c>
      <c r="F409" s="188"/>
      <c r="G409" s="188"/>
      <c r="H409" s="187" t="str">
        <f>Deltagere!B96</f>
        <v>Edith Hovgaard</v>
      </c>
      <c r="I409" s="188"/>
      <c r="J409" s="188"/>
      <c r="K409" s="187" t="str">
        <f>Deltagere!B97</f>
        <v>Erling Johansen</v>
      </c>
      <c r="L409" s="188"/>
      <c r="M409" s="188"/>
    </row>
    <row r="410" spans="1:13" ht="30" customHeight="1" x14ac:dyDescent="0.3">
      <c r="A410" s="17" t="s">
        <v>11</v>
      </c>
      <c r="B410" s="188" t="str">
        <f>Deltagere!C94</f>
        <v>Nøresundby krolf</v>
      </c>
      <c r="C410" s="188"/>
      <c r="D410" s="188"/>
      <c r="E410" s="188" t="str">
        <f>Deltagere!C95</f>
        <v>Møldrup krolf</v>
      </c>
      <c r="F410" s="188"/>
      <c r="G410" s="188"/>
      <c r="H410" s="188" t="str">
        <f>Deltagere!C96</f>
        <v>Humørholdet Døstrup</v>
      </c>
      <c r="I410" s="188"/>
      <c r="J410" s="188"/>
      <c r="K410" s="188" t="str">
        <f>Deltagere!C97</f>
        <v>Randers krolf</v>
      </c>
      <c r="L410" s="188"/>
      <c r="M410" s="188"/>
    </row>
    <row r="411" spans="1:13" ht="30" customHeight="1" x14ac:dyDescent="0.3">
      <c r="A411" s="17" t="s">
        <v>16</v>
      </c>
      <c r="B411" s="188">
        <f>Deltagere!D94</f>
        <v>0</v>
      </c>
      <c r="C411" s="188"/>
      <c r="D411" s="188"/>
      <c r="E411" s="179">
        <f>Deltagere!D95</f>
        <v>0</v>
      </c>
      <c r="F411" s="180"/>
      <c r="G411" s="181"/>
      <c r="H411" s="179">
        <f>Deltagere!D96</f>
        <v>0</v>
      </c>
      <c r="I411" s="180"/>
      <c r="J411" s="181"/>
      <c r="K411" s="179">
        <f>Deltagere!D97</f>
        <v>0</v>
      </c>
      <c r="L411" s="180"/>
      <c r="M411" s="181"/>
    </row>
    <row r="412" spans="1:13" ht="30" customHeight="1" x14ac:dyDescent="0.3">
      <c r="A412" s="11">
        <v>1</v>
      </c>
      <c r="B412" s="177" t="s">
        <v>12</v>
      </c>
      <c r="C412" s="178"/>
      <c r="D412" s="8"/>
      <c r="E412" s="176"/>
      <c r="F412" s="176"/>
      <c r="G412" s="8"/>
      <c r="H412" s="176"/>
      <c r="I412" s="176"/>
      <c r="J412" s="8"/>
      <c r="K412" s="176"/>
      <c r="L412" s="176"/>
      <c r="M412" s="8"/>
    </row>
    <row r="413" spans="1:13" ht="30" customHeight="1" x14ac:dyDescent="0.3">
      <c r="A413" s="11">
        <v>2</v>
      </c>
      <c r="B413" s="176"/>
      <c r="C413" s="176"/>
      <c r="D413" s="8"/>
      <c r="E413" s="177" t="s">
        <v>12</v>
      </c>
      <c r="F413" s="178"/>
      <c r="G413" s="8"/>
      <c r="H413" s="176"/>
      <c r="I413" s="176"/>
      <c r="J413" s="8"/>
      <c r="K413" s="176"/>
      <c r="L413" s="176"/>
      <c r="M413" s="8"/>
    </row>
    <row r="414" spans="1:13" ht="30" customHeight="1" x14ac:dyDescent="0.3">
      <c r="A414" s="11">
        <v>3</v>
      </c>
      <c r="B414" s="176"/>
      <c r="C414" s="176"/>
      <c r="D414" s="8"/>
      <c r="E414" s="176"/>
      <c r="F414" s="176"/>
      <c r="G414" s="8"/>
      <c r="H414" s="177" t="s">
        <v>12</v>
      </c>
      <c r="I414" s="178"/>
      <c r="J414" s="8"/>
      <c r="K414" s="176"/>
      <c r="L414" s="176"/>
      <c r="M414" s="8"/>
    </row>
    <row r="415" spans="1:13" ht="30" customHeight="1" x14ac:dyDescent="0.3">
      <c r="A415" s="11">
        <v>4</v>
      </c>
      <c r="B415" s="176"/>
      <c r="C415" s="176"/>
      <c r="D415" s="8"/>
      <c r="E415" s="176"/>
      <c r="F415" s="176"/>
      <c r="G415" s="8"/>
      <c r="H415" s="176"/>
      <c r="I415" s="176"/>
      <c r="J415" s="8"/>
      <c r="K415" s="177" t="s">
        <v>12</v>
      </c>
      <c r="L415" s="178"/>
      <c r="M415" s="8"/>
    </row>
    <row r="416" spans="1:13" ht="30" customHeight="1" x14ac:dyDescent="0.3">
      <c r="A416" s="11">
        <v>5</v>
      </c>
      <c r="B416" s="177" t="s">
        <v>12</v>
      </c>
      <c r="C416" s="178"/>
      <c r="D416" s="8"/>
      <c r="E416" s="176"/>
      <c r="F416" s="176"/>
      <c r="G416" s="8"/>
      <c r="H416" s="176"/>
      <c r="I416" s="176"/>
      <c r="J416" s="8"/>
      <c r="K416" s="176"/>
      <c r="L416" s="176"/>
      <c r="M416" s="8"/>
    </row>
    <row r="417" spans="1:13" ht="30" customHeight="1" x14ac:dyDescent="0.3">
      <c r="A417" s="11">
        <v>6</v>
      </c>
      <c r="B417" s="176"/>
      <c r="C417" s="176"/>
      <c r="D417" s="8"/>
      <c r="E417" s="177" t="s">
        <v>12</v>
      </c>
      <c r="F417" s="178"/>
      <c r="G417" s="8"/>
      <c r="H417" s="176"/>
      <c r="I417" s="176"/>
      <c r="J417" s="8"/>
      <c r="K417" s="176"/>
      <c r="L417" s="176"/>
      <c r="M417" s="8"/>
    </row>
    <row r="418" spans="1:13" ht="30" customHeight="1" x14ac:dyDescent="0.3">
      <c r="A418" s="11">
        <v>7</v>
      </c>
      <c r="B418" s="176"/>
      <c r="C418" s="176"/>
      <c r="D418" s="8"/>
      <c r="E418" s="176"/>
      <c r="F418" s="176"/>
      <c r="G418" s="8"/>
      <c r="H418" s="177" t="s">
        <v>12</v>
      </c>
      <c r="I418" s="178"/>
      <c r="J418" s="8"/>
      <c r="K418" s="176"/>
      <c r="L418" s="176"/>
      <c r="M418" s="8"/>
    </row>
    <row r="419" spans="1:13" ht="30" customHeight="1" x14ac:dyDescent="0.3">
      <c r="A419" s="11">
        <v>8</v>
      </c>
      <c r="B419" s="176"/>
      <c r="C419" s="176"/>
      <c r="D419" s="8"/>
      <c r="E419" s="176"/>
      <c r="F419" s="176"/>
      <c r="G419" s="8"/>
      <c r="H419" s="176"/>
      <c r="I419" s="176"/>
      <c r="J419" s="8"/>
      <c r="K419" s="177" t="s">
        <v>12</v>
      </c>
      <c r="L419" s="178"/>
      <c r="M419" s="8"/>
    </row>
    <row r="420" spans="1:13" ht="30" customHeight="1" x14ac:dyDescent="0.3">
      <c r="A420" s="11">
        <v>9</v>
      </c>
      <c r="B420" s="177" t="s">
        <v>12</v>
      </c>
      <c r="C420" s="178"/>
      <c r="D420" s="8"/>
      <c r="E420" s="176"/>
      <c r="F420" s="176"/>
      <c r="G420" s="8"/>
      <c r="H420" s="176"/>
      <c r="I420" s="176"/>
      <c r="J420" s="8"/>
      <c r="K420" s="176"/>
      <c r="L420" s="176"/>
      <c r="M420" s="8"/>
    </row>
    <row r="421" spans="1:13" ht="30" customHeight="1" x14ac:dyDescent="0.3">
      <c r="A421" s="11">
        <v>10</v>
      </c>
      <c r="B421" s="176"/>
      <c r="C421" s="176"/>
      <c r="D421" s="8"/>
      <c r="E421" s="177" t="s">
        <v>12</v>
      </c>
      <c r="F421" s="178"/>
      <c r="G421" s="8"/>
      <c r="H421" s="176"/>
      <c r="I421" s="176"/>
      <c r="J421" s="8"/>
      <c r="K421" s="176"/>
      <c r="L421" s="176"/>
      <c r="M421" s="8"/>
    </row>
    <row r="422" spans="1:13" ht="30" customHeight="1" x14ac:dyDescent="0.3">
      <c r="A422" s="11">
        <v>11</v>
      </c>
      <c r="B422" s="176"/>
      <c r="C422" s="176"/>
      <c r="D422" s="8"/>
      <c r="E422" s="176"/>
      <c r="F422" s="176"/>
      <c r="G422" s="8"/>
      <c r="H422" s="177" t="s">
        <v>12</v>
      </c>
      <c r="I422" s="178"/>
      <c r="J422" s="8"/>
      <c r="K422" s="176"/>
      <c r="L422" s="176"/>
      <c r="M422" s="8"/>
    </row>
    <row r="423" spans="1:13" ht="30" customHeight="1" x14ac:dyDescent="0.3">
      <c r="A423" s="11">
        <v>12</v>
      </c>
      <c r="B423" s="176"/>
      <c r="C423" s="176"/>
      <c r="D423" s="8"/>
      <c r="E423" s="176"/>
      <c r="F423" s="176"/>
      <c r="G423" s="8"/>
      <c r="H423" s="176"/>
      <c r="I423" s="176"/>
      <c r="J423" s="8"/>
      <c r="K423" s="177" t="s">
        <v>12</v>
      </c>
      <c r="L423" s="178"/>
      <c r="M423" s="8"/>
    </row>
    <row r="424" spans="1:13" ht="30" customHeight="1" x14ac:dyDescent="0.3">
      <c r="A424" s="12" t="s">
        <v>13</v>
      </c>
      <c r="B424" s="176"/>
      <c r="C424" s="176"/>
      <c r="D424" s="176"/>
      <c r="E424" s="176"/>
      <c r="F424" s="176"/>
      <c r="G424" s="176"/>
      <c r="H424" s="176"/>
      <c r="I424" s="176"/>
      <c r="J424" s="176"/>
      <c r="K424" s="176"/>
      <c r="L424" s="176"/>
      <c r="M424" s="176"/>
    </row>
    <row r="425" spans="1:13" ht="30" customHeight="1" x14ac:dyDescent="0.3">
      <c r="A425" s="197" t="s">
        <v>14</v>
      </c>
      <c r="B425" s="197"/>
      <c r="C425" s="197"/>
      <c r="D425" s="197"/>
      <c r="E425" s="197"/>
      <c r="F425" s="197"/>
      <c r="G425" s="197"/>
      <c r="H425" s="197" t="s">
        <v>15</v>
      </c>
      <c r="I425" s="197"/>
      <c r="J425" s="197"/>
      <c r="K425" s="197"/>
      <c r="L425" s="197"/>
      <c r="M425" s="197"/>
    </row>
    <row r="426" spans="1:13" ht="54" customHeight="1" x14ac:dyDescent="0.3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ht="35.1" customHeight="1" x14ac:dyDescent="0.3">
      <c r="A427" s="19" t="s">
        <v>9</v>
      </c>
      <c r="B427" s="198">
        <f>Data!$B$2</f>
        <v>44768</v>
      </c>
      <c r="C427" s="199"/>
      <c r="D427" s="200" t="str">
        <f>Data!B3</f>
        <v>DAI Stævne</v>
      </c>
      <c r="E427" s="201"/>
      <c r="F427" s="201"/>
      <c r="G427" s="202"/>
      <c r="H427" s="20" t="s">
        <v>10</v>
      </c>
      <c r="I427" s="21" t="str">
        <f>Deltagere!E98</f>
        <v>3.1.2.</v>
      </c>
      <c r="J427" s="22" t="s">
        <v>17</v>
      </c>
      <c r="K427" s="21" t="str">
        <f>Deltagere!F98</f>
        <v>fra hul 6</v>
      </c>
      <c r="L427" s="203" t="str">
        <f>CONCATENATE("Mappenr.:",Deltagere!G98)</f>
        <v>Mappenr.:24</v>
      </c>
      <c r="M427" s="204"/>
    </row>
    <row r="428" spans="1:13" ht="30" customHeight="1" x14ac:dyDescent="0.3">
      <c r="A428" s="17" t="s">
        <v>7</v>
      </c>
      <c r="B428" s="187" t="str">
        <f>Deltagere!B98</f>
        <v>Aase Jensen</v>
      </c>
      <c r="C428" s="188"/>
      <c r="D428" s="188"/>
      <c r="E428" s="187" t="str">
        <f>Deltagere!B99</f>
        <v>Anni Jonassen</v>
      </c>
      <c r="F428" s="188"/>
      <c r="G428" s="188"/>
      <c r="H428" s="187" t="str">
        <f>Deltagere!B100</f>
        <v>Gitte Bonde</v>
      </c>
      <c r="I428" s="188"/>
      <c r="J428" s="188"/>
      <c r="K428" s="187" t="str">
        <f>Deltagere!B101</f>
        <v>Christian Rasmussen</v>
      </c>
      <c r="L428" s="188"/>
      <c r="M428" s="188"/>
    </row>
    <row r="429" spans="1:13" ht="30" customHeight="1" x14ac:dyDescent="0.3">
      <c r="A429" s="17" t="s">
        <v>11</v>
      </c>
      <c r="B429" s="188" t="str">
        <f>Deltagere!C98</f>
        <v>Humørholdet Døstrup</v>
      </c>
      <c r="C429" s="188"/>
      <c r="D429" s="188"/>
      <c r="E429" s="188" t="str">
        <f>Deltagere!C99</f>
        <v>Møldrup krolf</v>
      </c>
      <c r="F429" s="188"/>
      <c r="G429" s="188"/>
      <c r="H429" s="188" t="str">
        <f>Deltagere!C100</f>
        <v>Randers krolf</v>
      </c>
      <c r="I429" s="188"/>
      <c r="J429" s="188"/>
      <c r="K429" s="188" t="str">
        <f>Deltagere!C101</f>
        <v>Nøresundby krolf</v>
      </c>
      <c r="L429" s="188"/>
      <c r="M429" s="188"/>
    </row>
    <row r="430" spans="1:13" ht="30" customHeight="1" x14ac:dyDescent="0.3">
      <c r="A430" s="17" t="s">
        <v>16</v>
      </c>
      <c r="B430" s="188">
        <f>Deltagere!D98</f>
        <v>0</v>
      </c>
      <c r="C430" s="188"/>
      <c r="D430" s="188"/>
      <c r="E430" s="179">
        <f>Deltagere!D99</f>
        <v>0</v>
      </c>
      <c r="F430" s="180"/>
      <c r="G430" s="181"/>
      <c r="H430" s="179">
        <f>Deltagere!D100</f>
        <v>0</v>
      </c>
      <c r="I430" s="180"/>
      <c r="J430" s="181"/>
      <c r="K430" s="179">
        <f>Deltagere!D101</f>
        <v>0</v>
      </c>
      <c r="L430" s="180"/>
      <c r="M430" s="181"/>
    </row>
    <row r="431" spans="1:13" ht="30" customHeight="1" x14ac:dyDescent="0.3">
      <c r="A431" s="11">
        <v>1</v>
      </c>
      <c r="B431" s="177" t="s">
        <v>12</v>
      </c>
      <c r="C431" s="178"/>
      <c r="D431" s="8"/>
      <c r="E431" s="176"/>
      <c r="F431" s="176"/>
      <c r="G431" s="8"/>
      <c r="H431" s="176"/>
      <c r="I431" s="176"/>
      <c r="J431" s="8"/>
      <c r="K431" s="176"/>
      <c r="L431" s="176"/>
      <c r="M431" s="8"/>
    </row>
    <row r="432" spans="1:13" ht="30" customHeight="1" x14ac:dyDescent="0.3">
      <c r="A432" s="11">
        <v>2</v>
      </c>
      <c r="B432" s="176"/>
      <c r="C432" s="176"/>
      <c r="D432" s="8"/>
      <c r="E432" s="177" t="s">
        <v>12</v>
      </c>
      <c r="F432" s="178"/>
      <c r="G432" s="8"/>
      <c r="H432" s="176"/>
      <c r="I432" s="176"/>
      <c r="J432" s="8"/>
      <c r="K432" s="176"/>
      <c r="L432" s="176"/>
      <c r="M432" s="8"/>
    </row>
    <row r="433" spans="1:13" ht="30" customHeight="1" x14ac:dyDescent="0.3">
      <c r="A433" s="11">
        <v>3</v>
      </c>
      <c r="B433" s="176"/>
      <c r="C433" s="176"/>
      <c r="D433" s="8"/>
      <c r="E433" s="176"/>
      <c r="F433" s="176"/>
      <c r="G433" s="8"/>
      <c r="H433" s="177" t="s">
        <v>12</v>
      </c>
      <c r="I433" s="178"/>
      <c r="J433" s="8"/>
      <c r="K433" s="176"/>
      <c r="L433" s="176"/>
      <c r="M433" s="8"/>
    </row>
    <row r="434" spans="1:13" ht="30" customHeight="1" x14ac:dyDescent="0.3">
      <c r="A434" s="11">
        <v>4</v>
      </c>
      <c r="B434" s="176"/>
      <c r="C434" s="176"/>
      <c r="D434" s="8"/>
      <c r="E434" s="176"/>
      <c r="F434" s="176"/>
      <c r="G434" s="8"/>
      <c r="H434" s="176"/>
      <c r="I434" s="176"/>
      <c r="J434" s="8"/>
      <c r="K434" s="177" t="s">
        <v>12</v>
      </c>
      <c r="L434" s="178"/>
      <c r="M434" s="8"/>
    </row>
    <row r="435" spans="1:13" ht="30" customHeight="1" x14ac:dyDescent="0.3">
      <c r="A435" s="11">
        <v>5</v>
      </c>
      <c r="B435" s="177" t="s">
        <v>12</v>
      </c>
      <c r="C435" s="178"/>
      <c r="D435" s="8"/>
      <c r="E435" s="176"/>
      <c r="F435" s="176"/>
      <c r="G435" s="8"/>
      <c r="H435" s="176"/>
      <c r="I435" s="176"/>
      <c r="J435" s="8"/>
      <c r="K435" s="176"/>
      <c r="L435" s="176"/>
      <c r="M435" s="8"/>
    </row>
    <row r="436" spans="1:13" ht="30" customHeight="1" x14ac:dyDescent="0.3">
      <c r="A436" s="11">
        <v>6</v>
      </c>
      <c r="B436" s="176"/>
      <c r="C436" s="176"/>
      <c r="D436" s="8"/>
      <c r="E436" s="177" t="s">
        <v>12</v>
      </c>
      <c r="F436" s="178"/>
      <c r="G436" s="8"/>
      <c r="H436" s="176"/>
      <c r="I436" s="176"/>
      <c r="J436" s="8"/>
      <c r="K436" s="176"/>
      <c r="L436" s="176"/>
      <c r="M436" s="8"/>
    </row>
    <row r="437" spans="1:13" ht="30" customHeight="1" x14ac:dyDescent="0.3">
      <c r="A437" s="11">
        <v>7</v>
      </c>
      <c r="B437" s="176"/>
      <c r="C437" s="176"/>
      <c r="D437" s="8"/>
      <c r="E437" s="176"/>
      <c r="F437" s="176"/>
      <c r="G437" s="8"/>
      <c r="H437" s="177" t="s">
        <v>12</v>
      </c>
      <c r="I437" s="178"/>
      <c r="J437" s="8"/>
      <c r="K437" s="176"/>
      <c r="L437" s="176"/>
      <c r="M437" s="8"/>
    </row>
    <row r="438" spans="1:13" ht="30" customHeight="1" x14ac:dyDescent="0.3">
      <c r="A438" s="11">
        <v>8</v>
      </c>
      <c r="B438" s="176"/>
      <c r="C438" s="176"/>
      <c r="D438" s="8"/>
      <c r="E438" s="176"/>
      <c r="F438" s="176"/>
      <c r="G438" s="8"/>
      <c r="H438" s="176"/>
      <c r="I438" s="176"/>
      <c r="J438" s="8"/>
      <c r="K438" s="177" t="s">
        <v>12</v>
      </c>
      <c r="L438" s="178"/>
      <c r="M438" s="8"/>
    </row>
    <row r="439" spans="1:13" ht="30" customHeight="1" x14ac:dyDescent="0.3">
      <c r="A439" s="11">
        <v>9</v>
      </c>
      <c r="B439" s="177" t="s">
        <v>12</v>
      </c>
      <c r="C439" s="178"/>
      <c r="D439" s="8"/>
      <c r="E439" s="176"/>
      <c r="F439" s="176"/>
      <c r="G439" s="8"/>
      <c r="H439" s="176"/>
      <c r="I439" s="176"/>
      <c r="J439" s="8"/>
      <c r="K439" s="176"/>
      <c r="L439" s="176"/>
      <c r="M439" s="8"/>
    </row>
    <row r="440" spans="1:13" ht="30" customHeight="1" x14ac:dyDescent="0.3">
      <c r="A440" s="11">
        <v>10</v>
      </c>
      <c r="B440" s="176"/>
      <c r="C440" s="176"/>
      <c r="D440" s="8"/>
      <c r="E440" s="177" t="s">
        <v>12</v>
      </c>
      <c r="F440" s="178"/>
      <c r="G440" s="8"/>
      <c r="H440" s="176"/>
      <c r="I440" s="176"/>
      <c r="J440" s="8"/>
      <c r="K440" s="176"/>
      <c r="L440" s="176"/>
      <c r="M440" s="8"/>
    </row>
    <row r="441" spans="1:13" ht="30" customHeight="1" x14ac:dyDescent="0.3">
      <c r="A441" s="11">
        <v>11</v>
      </c>
      <c r="B441" s="176"/>
      <c r="C441" s="176"/>
      <c r="D441" s="8"/>
      <c r="E441" s="176"/>
      <c r="F441" s="176"/>
      <c r="G441" s="8"/>
      <c r="H441" s="177" t="s">
        <v>12</v>
      </c>
      <c r="I441" s="178"/>
      <c r="J441" s="8"/>
      <c r="K441" s="176"/>
      <c r="L441" s="176"/>
      <c r="M441" s="8"/>
    </row>
    <row r="442" spans="1:13" ht="30" customHeight="1" x14ac:dyDescent="0.3">
      <c r="A442" s="11">
        <v>12</v>
      </c>
      <c r="B442" s="176"/>
      <c r="C442" s="176"/>
      <c r="D442" s="8"/>
      <c r="E442" s="176"/>
      <c r="F442" s="176"/>
      <c r="G442" s="8"/>
      <c r="H442" s="176"/>
      <c r="I442" s="176"/>
      <c r="J442" s="8"/>
      <c r="K442" s="177" t="s">
        <v>12</v>
      </c>
      <c r="L442" s="178"/>
      <c r="M442" s="8"/>
    </row>
    <row r="443" spans="1:13" ht="30" customHeight="1" x14ac:dyDescent="0.3">
      <c r="A443" s="12" t="s">
        <v>13</v>
      </c>
      <c r="B443" s="176"/>
      <c r="C443" s="176"/>
      <c r="D443" s="176"/>
      <c r="E443" s="176"/>
      <c r="F443" s="176"/>
      <c r="G443" s="176"/>
      <c r="H443" s="176"/>
      <c r="I443" s="176"/>
      <c r="J443" s="176"/>
      <c r="K443" s="176"/>
      <c r="L443" s="176"/>
      <c r="M443" s="176"/>
    </row>
    <row r="444" spans="1:13" ht="30" customHeight="1" x14ac:dyDescent="0.3">
      <c r="A444" s="191" t="s">
        <v>14</v>
      </c>
      <c r="B444" s="191"/>
      <c r="C444" s="191"/>
      <c r="D444" s="191"/>
      <c r="E444" s="191"/>
      <c r="F444" s="191"/>
      <c r="G444" s="191"/>
      <c r="H444" s="191" t="s">
        <v>15</v>
      </c>
      <c r="I444" s="191"/>
      <c r="J444" s="191"/>
      <c r="K444" s="191"/>
      <c r="L444" s="191"/>
      <c r="M444" s="191"/>
    </row>
    <row r="445" spans="1:13" ht="35.1" customHeight="1" x14ac:dyDescent="0.3">
      <c r="A445" s="13" t="s">
        <v>9</v>
      </c>
      <c r="B445" s="189">
        <f>Data!$B$2</f>
        <v>44768</v>
      </c>
      <c r="C445" s="190"/>
      <c r="D445" s="182" t="str">
        <f>Data!B3</f>
        <v>DAI Stævne</v>
      </c>
      <c r="E445" s="183"/>
      <c r="F445" s="183"/>
      <c r="G445" s="184"/>
      <c r="H445" s="14" t="s">
        <v>10</v>
      </c>
      <c r="I445" s="9" t="str">
        <f>Deltagere!E102</f>
        <v>1.2.3.</v>
      </c>
      <c r="J445" s="15" t="s">
        <v>17</v>
      </c>
      <c r="K445" s="9" t="str">
        <f>Deltagere!F102</f>
        <v>fra hul 6</v>
      </c>
      <c r="L445" s="185" t="str">
        <f>CONCATENATE("Mappenr.:",Deltagere!G102)</f>
        <v>Mappenr.:25</v>
      </c>
      <c r="M445" s="186"/>
    </row>
    <row r="446" spans="1:13" ht="30" customHeight="1" x14ac:dyDescent="0.3">
      <c r="A446" s="17" t="s">
        <v>7</v>
      </c>
      <c r="B446" s="187" t="str">
        <f>Deltagere!B102</f>
        <v>Bent Nørgård</v>
      </c>
      <c r="C446" s="188"/>
      <c r="D446" s="188"/>
      <c r="E446" s="187" t="str">
        <f>Deltagere!B103</f>
        <v>Inge Busk</v>
      </c>
      <c r="F446" s="188"/>
      <c r="G446" s="188"/>
      <c r="H446" s="187" t="str">
        <f>Deltagere!B104</f>
        <v>Karsten Østergård</v>
      </c>
      <c r="I446" s="188"/>
      <c r="J446" s="188"/>
      <c r="K446" s="187" t="str">
        <f>Deltagere!B105</f>
        <v>Hanne Dyrmose</v>
      </c>
      <c r="L446" s="188"/>
      <c r="M446" s="188"/>
    </row>
    <row r="447" spans="1:13" ht="30" customHeight="1" x14ac:dyDescent="0.3">
      <c r="A447" s="17" t="s">
        <v>11</v>
      </c>
      <c r="B447" s="188" t="str">
        <f>Deltagere!C102</f>
        <v>Møldrup krolf</v>
      </c>
      <c r="C447" s="188"/>
      <c r="D447" s="188"/>
      <c r="E447" s="188" t="str">
        <f>Deltagere!C103</f>
        <v>Øster tørslev krolf</v>
      </c>
      <c r="F447" s="188"/>
      <c r="G447" s="188"/>
      <c r="H447" s="188" t="str">
        <f>Deltagere!C104</f>
        <v>VAK Vridsted</v>
      </c>
      <c r="I447" s="188"/>
      <c r="J447" s="188"/>
      <c r="K447" s="188" t="str">
        <f>Deltagere!C105</f>
        <v>Randers krolf</v>
      </c>
      <c r="L447" s="188"/>
      <c r="M447" s="188"/>
    </row>
    <row r="448" spans="1:13" ht="30" customHeight="1" x14ac:dyDescent="0.3">
      <c r="A448" s="17" t="s">
        <v>16</v>
      </c>
      <c r="B448" s="188">
        <f>Deltagere!D102</f>
        <v>0</v>
      </c>
      <c r="C448" s="188"/>
      <c r="D448" s="188"/>
      <c r="E448" s="179">
        <f>Deltagere!D103</f>
        <v>0</v>
      </c>
      <c r="F448" s="180"/>
      <c r="G448" s="181"/>
      <c r="H448" s="179">
        <f>Deltagere!D104</f>
        <v>0</v>
      </c>
      <c r="I448" s="180"/>
      <c r="J448" s="181"/>
      <c r="K448" s="179">
        <f>Deltagere!D105</f>
        <v>0</v>
      </c>
      <c r="L448" s="180"/>
      <c r="M448" s="181"/>
    </row>
    <row r="449" spans="1:13" ht="30" customHeight="1" x14ac:dyDescent="0.3">
      <c r="A449" s="11">
        <v>1</v>
      </c>
      <c r="B449" s="177" t="s">
        <v>12</v>
      </c>
      <c r="C449" s="178"/>
      <c r="D449" s="8"/>
      <c r="E449" s="176"/>
      <c r="F449" s="176"/>
      <c r="G449" s="8"/>
      <c r="H449" s="176"/>
      <c r="I449" s="176"/>
      <c r="J449" s="8"/>
      <c r="K449" s="176"/>
      <c r="L449" s="176"/>
      <c r="M449" s="8"/>
    </row>
    <row r="450" spans="1:13" ht="30" customHeight="1" x14ac:dyDescent="0.3">
      <c r="A450" s="11">
        <v>2</v>
      </c>
      <c r="B450" s="176"/>
      <c r="C450" s="176"/>
      <c r="D450" s="8"/>
      <c r="E450" s="177" t="s">
        <v>12</v>
      </c>
      <c r="F450" s="178"/>
      <c r="G450" s="8"/>
      <c r="H450" s="176"/>
      <c r="I450" s="176"/>
      <c r="J450" s="8"/>
      <c r="K450" s="176"/>
      <c r="L450" s="176"/>
      <c r="M450" s="8"/>
    </row>
    <row r="451" spans="1:13" ht="30" customHeight="1" x14ac:dyDescent="0.3">
      <c r="A451" s="11">
        <v>3</v>
      </c>
      <c r="B451" s="176"/>
      <c r="C451" s="176"/>
      <c r="D451" s="8"/>
      <c r="E451" s="176"/>
      <c r="F451" s="176"/>
      <c r="G451" s="8"/>
      <c r="H451" s="177" t="s">
        <v>12</v>
      </c>
      <c r="I451" s="178"/>
      <c r="J451" s="8"/>
      <c r="K451" s="176"/>
      <c r="L451" s="176"/>
      <c r="M451" s="8"/>
    </row>
    <row r="452" spans="1:13" ht="30" customHeight="1" x14ac:dyDescent="0.3">
      <c r="A452" s="11">
        <v>4</v>
      </c>
      <c r="B452" s="176"/>
      <c r="C452" s="176"/>
      <c r="D452" s="8"/>
      <c r="E452" s="176"/>
      <c r="F452" s="176"/>
      <c r="G452" s="8"/>
      <c r="H452" s="176"/>
      <c r="I452" s="176"/>
      <c r="J452" s="8"/>
      <c r="K452" s="177" t="s">
        <v>12</v>
      </c>
      <c r="L452" s="178"/>
      <c r="M452" s="8"/>
    </row>
    <row r="453" spans="1:13" ht="30" customHeight="1" x14ac:dyDescent="0.3">
      <c r="A453" s="11">
        <v>5</v>
      </c>
      <c r="B453" s="177" t="s">
        <v>12</v>
      </c>
      <c r="C453" s="178"/>
      <c r="D453" s="8"/>
      <c r="E453" s="176"/>
      <c r="F453" s="176"/>
      <c r="G453" s="8"/>
      <c r="H453" s="176"/>
      <c r="I453" s="176"/>
      <c r="J453" s="8"/>
      <c r="K453" s="176"/>
      <c r="L453" s="176"/>
      <c r="M453" s="8"/>
    </row>
    <row r="454" spans="1:13" ht="30" customHeight="1" x14ac:dyDescent="0.3">
      <c r="A454" s="11">
        <v>6</v>
      </c>
      <c r="B454" s="176"/>
      <c r="C454" s="176"/>
      <c r="D454" s="8"/>
      <c r="E454" s="177" t="s">
        <v>12</v>
      </c>
      <c r="F454" s="178"/>
      <c r="G454" s="8"/>
      <c r="H454" s="176"/>
      <c r="I454" s="176"/>
      <c r="J454" s="8"/>
      <c r="K454" s="176"/>
      <c r="L454" s="176"/>
      <c r="M454" s="8"/>
    </row>
    <row r="455" spans="1:13" ht="30" customHeight="1" x14ac:dyDescent="0.3">
      <c r="A455" s="11">
        <v>7</v>
      </c>
      <c r="B455" s="176"/>
      <c r="C455" s="176"/>
      <c r="D455" s="8"/>
      <c r="E455" s="176"/>
      <c r="F455" s="176"/>
      <c r="G455" s="8"/>
      <c r="H455" s="177" t="s">
        <v>12</v>
      </c>
      <c r="I455" s="178"/>
      <c r="J455" s="8"/>
      <c r="K455" s="176"/>
      <c r="L455" s="176"/>
      <c r="M455" s="8"/>
    </row>
    <row r="456" spans="1:13" ht="30" customHeight="1" x14ac:dyDescent="0.3">
      <c r="A456" s="11">
        <v>8</v>
      </c>
      <c r="B456" s="176"/>
      <c r="C456" s="176"/>
      <c r="D456" s="8"/>
      <c r="E456" s="176"/>
      <c r="F456" s="176"/>
      <c r="G456" s="8"/>
      <c r="H456" s="176"/>
      <c r="I456" s="176"/>
      <c r="J456" s="8"/>
      <c r="K456" s="177" t="s">
        <v>12</v>
      </c>
      <c r="L456" s="178"/>
      <c r="M456" s="8"/>
    </row>
    <row r="457" spans="1:13" ht="30" customHeight="1" x14ac:dyDescent="0.3">
      <c r="A457" s="11">
        <v>9</v>
      </c>
      <c r="B457" s="177" t="s">
        <v>12</v>
      </c>
      <c r="C457" s="178"/>
      <c r="D457" s="8"/>
      <c r="E457" s="176"/>
      <c r="F457" s="176"/>
      <c r="G457" s="8"/>
      <c r="H457" s="176"/>
      <c r="I457" s="176"/>
      <c r="J457" s="8"/>
      <c r="K457" s="176"/>
      <c r="L457" s="176"/>
      <c r="M457" s="8"/>
    </row>
    <row r="458" spans="1:13" ht="30" customHeight="1" x14ac:dyDescent="0.3">
      <c r="A458" s="11">
        <v>10</v>
      </c>
      <c r="B458" s="176"/>
      <c r="C458" s="176"/>
      <c r="D458" s="8"/>
      <c r="E458" s="177" t="s">
        <v>12</v>
      </c>
      <c r="F458" s="178"/>
      <c r="G458" s="8"/>
      <c r="H458" s="176"/>
      <c r="I458" s="176"/>
      <c r="J458" s="8"/>
      <c r="K458" s="176"/>
      <c r="L458" s="176"/>
      <c r="M458" s="8"/>
    </row>
    <row r="459" spans="1:13" ht="30" customHeight="1" x14ac:dyDescent="0.3">
      <c r="A459" s="11">
        <v>11</v>
      </c>
      <c r="B459" s="176"/>
      <c r="C459" s="176"/>
      <c r="D459" s="8"/>
      <c r="E459" s="176"/>
      <c r="F459" s="176"/>
      <c r="G459" s="8"/>
      <c r="H459" s="177" t="s">
        <v>12</v>
      </c>
      <c r="I459" s="178"/>
      <c r="J459" s="8"/>
      <c r="K459" s="176"/>
      <c r="L459" s="176"/>
      <c r="M459" s="8"/>
    </row>
    <row r="460" spans="1:13" ht="30" customHeight="1" x14ac:dyDescent="0.3">
      <c r="A460" s="11">
        <v>12</v>
      </c>
      <c r="B460" s="176"/>
      <c r="C460" s="176"/>
      <c r="D460" s="8"/>
      <c r="E460" s="176"/>
      <c r="F460" s="176"/>
      <c r="G460" s="8"/>
      <c r="H460" s="176"/>
      <c r="I460" s="176"/>
      <c r="J460" s="8"/>
      <c r="K460" s="177" t="s">
        <v>12</v>
      </c>
      <c r="L460" s="178"/>
      <c r="M460" s="8"/>
    </row>
    <row r="461" spans="1:13" ht="30" customHeight="1" x14ac:dyDescent="0.3">
      <c r="A461" s="12" t="s">
        <v>13</v>
      </c>
      <c r="B461" s="176"/>
      <c r="C461" s="176"/>
      <c r="D461" s="176"/>
      <c r="E461" s="176"/>
      <c r="F461" s="176"/>
      <c r="G461" s="176"/>
      <c r="H461" s="176"/>
      <c r="I461" s="176"/>
      <c r="J461" s="176"/>
      <c r="K461" s="176"/>
      <c r="L461" s="176"/>
      <c r="M461" s="176"/>
    </row>
    <row r="462" spans="1:13" ht="30" customHeight="1" x14ac:dyDescent="0.3">
      <c r="A462" s="191" t="s">
        <v>14</v>
      </c>
      <c r="B462" s="191"/>
      <c r="C462" s="191"/>
      <c r="D462" s="191"/>
      <c r="E462" s="191"/>
      <c r="F462" s="191"/>
      <c r="G462" s="191"/>
      <c r="H462" s="191" t="s">
        <v>15</v>
      </c>
      <c r="I462" s="191"/>
      <c r="J462" s="191"/>
      <c r="K462" s="191"/>
      <c r="L462" s="191"/>
      <c r="M462" s="191"/>
    </row>
    <row r="463" spans="1:13" ht="54" customHeight="1" x14ac:dyDescent="0.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35.1" customHeight="1" x14ac:dyDescent="0.3">
      <c r="A464" s="13" t="s">
        <v>9</v>
      </c>
      <c r="B464" s="189">
        <f>Data!$B$2</f>
        <v>44768</v>
      </c>
      <c r="C464" s="190"/>
      <c r="D464" s="182" t="str">
        <f>Data!B3</f>
        <v>DAI Stævne</v>
      </c>
      <c r="E464" s="183"/>
      <c r="F464" s="183"/>
      <c r="G464" s="184"/>
      <c r="H464" s="14" t="s">
        <v>10</v>
      </c>
      <c r="I464" s="9" t="str">
        <f>Deltagere!E106</f>
        <v>2.3.1.</v>
      </c>
      <c r="J464" s="15" t="s">
        <v>17</v>
      </c>
      <c r="K464" s="9" t="str">
        <f>Deltagere!F106</f>
        <v>fra hul 6</v>
      </c>
      <c r="L464" s="185" t="str">
        <f>CONCATENATE("Mappenr.:",Deltagere!G106)</f>
        <v>Mappenr.:26</v>
      </c>
      <c r="M464" s="186"/>
    </row>
    <row r="465" spans="1:13" ht="30" customHeight="1" x14ac:dyDescent="0.3">
      <c r="A465" s="17" t="s">
        <v>7</v>
      </c>
      <c r="B465" s="205" t="str">
        <f>Deltagere!B106</f>
        <v>IB Christensen</v>
      </c>
      <c r="C465" s="205"/>
      <c r="D465" s="205"/>
      <c r="E465" s="187" t="str">
        <f>Deltagere!B107</f>
        <v>Ole Bundgård</v>
      </c>
      <c r="F465" s="205"/>
      <c r="G465" s="205"/>
      <c r="H465" s="205" t="str">
        <f>Deltagere!B108</f>
        <v>Mogens Knudsen</v>
      </c>
      <c r="I465" s="205"/>
      <c r="J465" s="205"/>
      <c r="K465" s="205" t="str">
        <f>Deltagere!B109</f>
        <v>Dennis Pedersen</v>
      </c>
      <c r="L465" s="205"/>
      <c r="M465" s="205"/>
    </row>
    <row r="466" spans="1:13" ht="30" customHeight="1" x14ac:dyDescent="0.3">
      <c r="A466" s="17" t="s">
        <v>11</v>
      </c>
      <c r="B466" s="205" t="str">
        <f>Deltagere!C106</f>
        <v>Randers krolf</v>
      </c>
      <c r="C466" s="205"/>
      <c r="D466" s="205"/>
      <c r="E466" s="205" t="str">
        <f>Deltagere!C107</f>
        <v>Møldrup krolf</v>
      </c>
      <c r="F466" s="205"/>
      <c r="G466" s="205"/>
      <c r="H466" s="205" t="str">
        <f>Deltagere!C108</f>
        <v>Øster tørslev krolf</v>
      </c>
      <c r="I466" s="205"/>
      <c r="J466" s="205"/>
      <c r="K466" s="205" t="str">
        <f>Deltagere!C109</f>
        <v>Nøresundby krolf</v>
      </c>
      <c r="L466" s="205"/>
      <c r="M466" s="205"/>
    </row>
    <row r="467" spans="1:13" ht="30" customHeight="1" x14ac:dyDescent="0.3">
      <c r="A467" s="17" t="s">
        <v>16</v>
      </c>
      <c r="B467" s="188">
        <f>Deltagere!D106</f>
        <v>0</v>
      </c>
      <c r="C467" s="188"/>
      <c r="D467" s="188"/>
      <c r="E467" s="179">
        <f>Deltagere!D107</f>
        <v>0</v>
      </c>
      <c r="F467" s="180"/>
      <c r="G467" s="181"/>
      <c r="H467" s="179">
        <f>Deltagere!D108</f>
        <v>0</v>
      </c>
      <c r="I467" s="180"/>
      <c r="J467" s="181"/>
      <c r="K467" s="179">
        <f>Deltagere!D109</f>
        <v>0</v>
      </c>
      <c r="L467" s="180"/>
      <c r="M467" s="181"/>
    </row>
    <row r="468" spans="1:13" ht="30" customHeight="1" x14ac:dyDescent="0.3">
      <c r="A468" s="11">
        <v>1</v>
      </c>
      <c r="B468" s="177" t="s">
        <v>12</v>
      </c>
      <c r="C468" s="178"/>
      <c r="D468" s="8"/>
      <c r="E468" s="176"/>
      <c r="F468" s="176"/>
      <c r="G468" s="8"/>
      <c r="H468" s="176"/>
      <c r="I468" s="176"/>
      <c r="J468" s="8"/>
      <c r="K468" s="176"/>
      <c r="L468" s="176"/>
      <c r="M468" s="8"/>
    </row>
    <row r="469" spans="1:13" ht="30" customHeight="1" x14ac:dyDescent="0.3">
      <c r="A469" s="11">
        <v>2</v>
      </c>
      <c r="B469" s="176"/>
      <c r="C469" s="176"/>
      <c r="D469" s="8"/>
      <c r="E469" s="177" t="s">
        <v>12</v>
      </c>
      <c r="F469" s="178"/>
      <c r="G469" s="8"/>
      <c r="H469" s="176"/>
      <c r="I469" s="176"/>
      <c r="J469" s="8"/>
      <c r="K469" s="176"/>
      <c r="L469" s="176"/>
      <c r="M469" s="8"/>
    </row>
    <row r="470" spans="1:13" ht="30" customHeight="1" x14ac:dyDescent="0.3">
      <c r="A470" s="11">
        <v>3</v>
      </c>
      <c r="B470" s="176"/>
      <c r="C470" s="176"/>
      <c r="D470" s="8"/>
      <c r="E470" s="176"/>
      <c r="F470" s="176"/>
      <c r="G470" s="8"/>
      <c r="H470" s="177" t="s">
        <v>12</v>
      </c>
      <c r="I470" s="178"/>
      <c r="J470" s="8"/>
      <c r="K470" s="176"/>
      <c r="L470" s="176"/>
      <c r="M470" s="8"/>
    </row>
    <row r="471" spans="1:13" ht="30" customHeight="1" x14ac:dyDescent="0.3">
      <c r="A471" s="11">
        <v>4</v>
      </c>
      <c r="B471" s="176"/>
      <c r="C471" s="176"/>
      <c r="D471" s="8"/>
      <c r="E471" s="176"/>
      <c r="F471" s="176"/>
      <c r="G471" s="8"/>
      <c r="H471" s="176"/>
      <c r="I471" s="176"/>
      <c r="J471" s="8"/>
      <c r="K471" s="177" t="s">
        <v>12</v>
      </c>
      <c r="L471" s="178"/>
      <c r="M471" s="8"/>
    </row>
    <row r="472" spans="1:13" ht="30" customHeight="1" x14ac:dyDescent="0.3">
      <c r="A472" s="11">
        <v>5</v>
      </c>
      <c r="B472" s="177" t="s">
        <v>12</v>
      </c>
      <c r="C472" s="178"/>
      <c r="D472" s="8"/>
      <c r="E472" s="176"/>
      <c r="F472" s="176"/>
      <c r="G472" s="8"/>
      <c r="H472" s="176"/>
      <c r="I472" s="176"/>
      <c r="J472" s="8"/>
      <c r="K472" s="176"/>
      <c r="L472" s="176"/>
      <c r="M472" s="8"/>
    </row>
    <row r="473" spans="1:13" ht="30" customHeight="1" x14ac:dyDescent="0.3">
      <c r="A473" s="11">
        <v>6</v>
      </c>
      <c r="B473" s="176"/>
      <c r="C473" s="176"/>
      <c r="D473" s="8"/>
      <c r="E473" s="177" t="s">
        <v>12</v>
      </c>
      <c r="F473" s="178"/>
      <c r="G473" s="8"/>
      <c r="H473" s="176"/>
      <c r="I473" s="176"/>
      <c r="J473" s="8"/>
      <c r="K473" s="176"/>
      <c r="L473" s="176"/>
      <c r="M473" s="8"/>
    </row>
    <row r="474" spans="1:13" ht="30" customHeight="1" x14ac:dyDescent="0.3">
      <c r="A474" s="11">
        <v>7</v>
      </c>
      <c r="B474" s="176"/>
      <c r="C474" s="176"/>
      <c r="D474" s="8"/>
      <c r="E474" s="176"/>
      <c r="F474" s="176"/>
      <c r="G474" s="8"/>
      <c r="H474" s="177" t="s">
        <v>12</v>
      </c>
      <c r="I474" s="178"/>
      <c r="J474" s="8"/>
      <c r="K474" s="176"/>
      <c r="L474" s="176"/>
      <c r="M474" s="8"/>
    </row>
    <row r="475" spans="1:13" ht="30" customHeight="1" x14ac:dyDescent="0.3">
      <c r="A475" s="11">
        <v>8</v>
      </c>
      <c r="B475" s="176"/>
      <c r="C475" s="176"/>
      <c r="D475" s="8"/>
      <c r="E475" s="176"/>
      <c r="F475" s="176"/>
      <c r="G475" s="8"/>
      <c r="H475" s="176"/>
      <c r="I475" s="176"/>
      <c r="J475" s="8"/>
      <c r="K475" s="177" t="s">
        <v>12</v>
      </c>
      <c r="L475" s="178"/>
      <c r="M475" s="8"/>
    </row>
    <row r="476" spans="1:13" ht="30" customHeight="1" x14ac:dyDescent="0.3">
      <c r="A476" s="11">
        <v>9</v>
      </c>
      <c r="B476" s="177" t="s">
        <v>12</v>
      </c>
      <c r="C476" s="178"/>
      <c r="D476" s="8"/>
      <c r="E476" s="176"/>
      <c r="F476" s="176"/>
      <c r="G476" s="8"/>
      <c r="H476" s="176"/>
      <c r="I476" s="176"/>
      <c r="J476" s="8"/>
      <c r="K476" s="176"/>
      <c r="L476" s="176"/>
      <c r="M476" s="8"/>
    </row>
    <row r="477" spans="1:13" ht="30" customHeight="1" x14ac:dyDescent="0.3">
      <c r="A477" s="11">
        <v>10</v>
      </c>
      <c r="B477" s="176"/>
      <c r="C477" s="176"/>
      <c r="D477" s="8"/>
      <c r="E477" s="177" t="s">
        <v>12</v>
      </c>
      <c r="F477" s="178"/>
      <c r="G477" s="8"/>
      <c r="H477" s="176"/>
      <c r="I477" s="176"/>
      <c r="J477" s="8"/>
      <c r="K477" s="176"/>
      <c r="L477" s="176"/>
      <c r="M477" s="8"/>
    </row>
    <row r="478" spans="1:13" ht="30" customHeight="1" x14ac:dyDescent="0.3">
      <c r="A478" s="11">
        <v>11</v>
      </c>
      <c r="B478" s="176"/>
      <c r="C478" s="176"/>
      <c r="D478" s="8"/>
      <c r="E478" s="176"/>
      <c r="F478" s="176"/>
      <c r="G478" s="8"/>
      <c r="H478" s="177" t="s">
        <v>12</v>
      </c>
      <c r="I478" s="178"/>
      <c r="J478" s="8"/>
      <c r="K478" s="176"/>
      <c r="L478" s="176"/>
      <c r="M478" s="8"/>
    </row>
    <row r="479" spans="1:13" ht="30" customHeight="1" x14ac:dyDescent="0.3">
      <c r="A479" s="11">
        <v>12</v>
      </c>
      <c r="B479" s="176"/>
      <c r="C479" s="176"/>
      <c r="D479" s="8"/>
      <c r="E479" s="176"/>
      <c r="F479" s="176"/>
      <c r="G479" s="8"/>
      <c r="H479" s="176"/>
      <c r="I479" s="176"/>
      <c r="J479" s="8"/>
      <c r="K479" s="177" t="s">
        <v>12</v>
      </c>
      <c r="L479" s="178"/>
      <c r="M479" s="8"/>
    </row>
    <row r="480" spans="1:13" ht="30" customHeight="1" x14ac:dyDescent="0.3">
      <c r="A480" s="12" t="s">
        <v>13</v>
      </c>
      <c r="B480" s="176"/>
      <c r="C480" s="176"/>
      <c r="D480" s="176"/>
      <c r="E480" s="176"/>
      <c r="F480" s="176"/>
      <c r="G480" s="176"/>
      <c r="H480" s="176"/>
      <c r="I480" s="176"/>
      <c r="J480" s="176"/>
      <c r="K480" s="176"/>
      <c r="L480" s="176"/>
      <c r="M480" s="176"/>
    </row>
    <row r="481" spans="1:13" ht="30" customHeight="1" x14ac:dyDescent="0.3">
      <c r="A481" s="191" t="s">
        <v>14</v>
      </c>
      <c r="B481" s="191"/>
      <c r="C481" s="191"/>
      <c r="D481" s="191"/>
      <c r="E481" s="191"/>
      <c r="F481" s="191"/>
      <c r="G481" s="191"/>
      <c r="H481" s="191" t="s">
        <v>15</v>
      </c>
      <c r="I481" s="191"/>
      <c r="J481" s="191"/>
      <c r="K481" s="191"/>
      <c r="L481" s="191"/>
      <c r="M481" s="191"/>
    </row>
    <row r="482" spans="1:13" ht="35.1" customHeight="1" x14ac:dyDescent="0.3">
      <c r="A482" s="13" t="s">
        <v>9</v>
      </c>
      <c r="B482" s="189">
        <f>Data!$B$2</f>
        <v>44768</v>
      </c>
      <c r="C482" s="190"/>
      <c r="D482" s="182" t="str">
        <f>Data!B3</f>
        <v>DAI Stævne</v>
      </c>
      <c r="E482" s="183"/>
      <c r="F482" s="183"/>
      <c r="G482" s="184"/>
      <c r="H482" s="14" t="s">
        <v>10</v>
      </c>
      <c r="I482" s="9" t="str">
        <f>Deltagere!E110</f>
        <v>3.1.2.</v>
      </c>
      <c r="J482" s="15" t="s">
        <v>17</v>
      </c>
      <c r="K482" s="9" t="str">
        <f>Deltagere!F110</f>
        <v>fra hul 8</v>
      </c>
      <c r="L482" s="185" t="str">
        <f>CONCATENATE("Mappenr.:",Deltagere!G110)</f>
        <v>Mappenr.:27</v>
      </c>
      <c r="M482" s="186"/>
    </row>
    <row r="483" spans="1:13" ht="30" customHeight="1" x14ac:dyDescent="0.3">
      <c r="A483" s="17" t="s">
        <v>7</v>
      </c>
      <c r="B483" s="187" t="str">
        <f>Deltagere!B110</f>
        <v>Jens Smed</v>
      </c>
      <c r="C483" s="188"/>
      <c r="D483" s="188"/>
      <c r="E483" s="187" t="str">
        <f>Deltagere!B111</f>
        <v>Thorvald Dalsgård</v>
      </c>
      <c r="F483" s="188"/>
      <c r="G483" s="188"/>
      <c r="H483" s="187" t="str">
        <f>Deltagere!B112</f>
        <v>Lars Juncher</v>
      </c>
      <c r="I483" s="188"/>
      <c r="J483" s="188"/>
      <c r="K483" s="187" t="str">
        <f>Deltagere!B113</f>
        <v>Lillian Thygesen</v>
      </c>
      <c r="L483" s="188"/>
      <c r="M483" s="188"/>
    </row>
    <row r="484" spans="1:13" ht="30" customHeight="1" x14ac:dyDescent="0.3">
      <c r="A484" s="17" t="s">
        <v>11</v>
      </c>
      <c r="B484" s="188" t="str">
        <f>Deltagere!C110</f>
        <v>Nøresundby krolf</v>
      </c>
      <c r="C484" s="188"/>
      <c r="D484" s="188"/>
      <c r="E484" s="188" t="str">
        <f>Deltagere!C111</f>
        <v>Møldrup krolf</v>
      </c>
      <c r="F484" s="188"/>
      <c r="G484" s="188"/>
      <c r="H484" s="188" t="str">
        <f>Deltagere!C112</f>
        <v>Øster tørslev krolf</v>
      </c>
      <c r="I484" s="188"/>
      <c r="J484" s="188"/>
      <c r="K484" s="188" t="str">
        <f>Deltagere!C113</f>
        <v xml:space="preserve">Randers krol </v>
      </c>
      <c r="L484" s="188"/>
      <c r="M484" s="188"/>
    </row>
    <row r="485" spans="1:13" ht="30" customHeight="1" x14ac:dyDescent="0.3">
      <c r="A485" s="17" t="s">
        <v>16</v>
      </c>
      <c r="B485" s="188">
        <f>Deltagere!D110</f>
        <v>0</v>
      </c>
      <c r="C485" s="188"/>
      <c r="D485" s="188"/>
      <c r="E485" s="179">
        <f>Deltagere!D111</f>
        <v>0</v>
      </c>
      <c r="F485" s="180"/>
      <c r="G485" s="181"/>
      <c r="H485" s="179">
        <f>Deltagere!D112</f>
        <v>0</v>
      </c>
      <c r="I485" s="180"/>
      <c r="J485" s="181"/>
      <c r="K485" s="179">
        <f>Deltagere!D113</f>
        <v>0</v>
      </c>
      <c r="L485" s="180"/>
      <c r="M485" s="181"/>
    </row>
    <row r="486" spans="1:13" ht="30" customHeight="1" x14ac:dyDescent="0.3">
      <c r="A486" s="11">
        <v>1</v>
      </c>
      <c r="B486" s="177" t="s">
        <v>12</v>
      </c>
      <c r="C486" s="178"/>
      <c r="D486" s="8"/>
      <c r="E486" s="176"/>
      <c r="F486" s="176"/>
      <c r="G486" s="8"/>
      <c r="H486" s="176"/>
      <c r="I486" s="176"/>
      <c r="J486" s="8"/>
      <c r="K486" s="176"/>
      <c r="L486" s="176"/>
      <c r="M486" s="8"/>
    </row>
    <row r="487" spans="1:13" ht="30" customHeight="1" x14ac:dyDescent="0.3">
      <c r="A487" s="11">
        <v>2</v>
      </c>
      <c r="B487" s="176"/>
      <c r="C487" s="176"/>
      <c r="D487" s="8"/>
      <c r="E487" s="177" t="s">
        <v>12</v>
      </c>
      <c r="F487" s="178"/>
      <c r="G487" s="8"/>
      <c r="H487" s="176"/>
      <c r="I487" s="176"/>
      <c r="J487" s="8"/>
      <c r="K487" s="176"/>
      <c r="L487" s="176"/>
      <c r="M487" s="8"/>
    </row>
    <row r="488" spans="1:13" ht="30" customHeight="1" x14ac:dyDescent="0.3">
      <c r="A488" s="11">
        <v>3</v>
      </c>
      <c r="B488" s="176"/>
      <c r="C488" s="176"/>
      <c r="D488" s="8"/>
      <c r="E488" s="176"/>
      <c r="F488" s="176"/>
      <c r="G488" s="8"/>
      <c r="H488" s="177" t="s">
        <v>12</v>
      </c>
      <c r="I488" s="178"/>
      <c r="J488" s="8"/>
      <c r="K488" s="176"/>
      <c r="L488" s="176"/>
      <c r="M488" s="8"/>
    </row>
    <row r="489" spans="1:13" ht="30" customHeight="1" x14ac:dyDescent="0.3">
      <c r="A489" s="11">
        <v>4</v>
      </c>
      <c r="B489" s="176"/>
      <c r="C489" s="176"/>
      <c r="D489" s="8"/>
      <c r="E489" s="176"/>
      <c r="F489" s="176"/>
      <c r="G489" s="8"/>
      <c r="H489" s="176"/>
      <c r="I489" s="176"/>
      <c r="J489" s="8"/>
      <c r="K489" s="177" t="s">
        <v>12</v>
      </c>
      <c r="L489" s="178"/>
      <c r="M489" s="8"/>
    </row>
    <row r="490" spans="1:13" ht="30" customHeight="1" x14ac:dyDescent="0.3">
      <c r="A490" s="11">
        <v>5</v>
      </c>
      <c r="B490" s="177" t="s">
        <v>12</v>
      </c>
      <c r="C490" s="178"/>
      <c r="D490" s="8"/>
      <c r="E490" s="176"/>
      <c r="F490" s="176"/>
      <c r="G490" s="8"/>
      <c r="H490" s="176"/>
      <c r="I490" s="176"/>
      <c r="J490" s="8"/>
      <c r="K490" s="176"/>
      <c r="L490" s="176"/>
      <c r="M490" s="8"/>
    </row>
    <row r="491" spans="1:13" ht="30" customHeight="1" x14ac:dyDescent="0.3">
      <c r="A491" s="11">
        <v>6</v>
      </c>
      <c r="B491" s="176"/>
      <c r="C491" s="176"/>
      <c r="D491" s="8"/>
      <c r="E491" s="177" t="s">
        <v>12</v>
      </c>
      <c r="F491" s="178"/>
      <c r="G491" s="8"/>
      <c r="H491" s="176"/>
      <c r="I491" s="176"/>
      <c r="J491" s="8"/>
      <c r="K491" s="176"/>
      <c r="L491" s="176"/>
      <c r="M491" s="8"/>
    </row>
    <row r="492" spans="1:13" ht="30" customHeight="1" x14ac:dyDescent="0.3">
      <c r="A492" s="11">
        <v>7</v>
      </c>
      <c r="B492" s="176"/>
      <c r="C492" s="176"/>
      <c r="D492" s="8"/>
      <c r="E492" s="176"/>
      <c r="F492" s="176"/>
      <c r="G492" s="8"/>
      <c r="H492" s="177" t="s">
        <v>12</v>
      </c>
      <c r="I492" s="178"/>
      <c r="J492" s="8"/>
      <c r="K492" s="176"/>
      <c r="L492" s="176"/>
      <c r="M492" s="8"/>
    </row>
    <row r="493" spans="1:13" ht="30" customHeight="1" x14ac:dyDescent="0.3">
      <c r="A493" s="11">
        <v>8</v>
      </c>
      <c r="B493" s="176"/>
      <c r="C493" s="176"/>
      <c r="D493" s="8"/>
      <c r="E493" s="176"/>
      <c r="F493" s="176"/>
      <c r="G493" s="8"/>
      <c r="H493" s="176"/>
      <c r="I493" s="176"/>
      <c r="J493" s="8"/>
      <c r="K493" s="177" t="s">
        <v>12</v>
      </c>
      <c r="L493" s="178"/>
      <c r="M493" s="8"/>
    </row>
    <row r="494" spans="1:13" ht="30" customHeight="1" x14ac:dyDescent="0.3">
      <c r="A494" s="11">
        <v>9</v>
      </c>
      <c r="B494" s="177" t="s">
        <v>12</v>
      </c>
      <c r="C494" s="178"/>
      <c r="D494" s="8"/>
      <c r="E494" s="176"/>
      <c r="F494" s="176"/>
      <c r="G494" s="8"/>
      <c r="H494" s="176"/>
      <c r="I494" s="176"/>
      <c r="J494" s="8"/>
      <c r="K494" s="176"/>
      <c r="L494" s="176"/>
      <c r="M494" s="8"/>
    </row>
    <row r="495" spans="1:13" ht="30" customHeight="1" x14ac:dyDescent="0.3">
      <c r="A495" s="11">
        <v>10</v>
      </c>
      <c r="B495" s="176"/>
      <c r="C495" s="176"/>
      <c r="D495" s="8"/>
      <c r="E495" s="177" t="s">
        <v>12</v>
      </c>
      <c r="F495" s="178"/>
      <c r="G495" s="8"/>
      <c r="H495" s="176"/>
      <c r="I495" s="176"/>
      <c r="J495" s="8"/>
      <c r="K495" s="176"/>
      <c r="L495" s="176"/>
      <c r="M495" s="8"/>
    </row>
    <row r="496" spans="1:13" ht="30" customHeight="1" x14ac:dyDescent="0.3">
      <c r="A496" s="11">
        <v>11</v>
      </c>
      <c r="B496" s="176"/>
      <c r="C496" s="176"/>
      <c r="D496" s="8"/>
      <c r="E496" s="176"/>
      <c r="F496" s="176"/>
      <c r="G496" s="8"/>
      <c r="H496" s="177" t="s">
        <v>12</v>
      </c>
      <c r="I496" s="178"/>
      <c r="J496" s="8"/>
      <c r="K496" s="176"/>
      <c r="L496" s="176"/>
      <c r="M496" s="8"/>
    </row>
    <row r="497" spans="1:13" ht="30" customHeight="1" x14ac:dyDescent="0.3">
      <c r="A497" s="11">
        <v>12</v>
      </c>
      <c r="B497" s="176"/>
      <c r="C497" s="176"/>
      <c r="D497" s="8"/>
      <c r="E497" s="176"/>
      <c r="F497" s="176"/>
      <c r="G497" s="8"/>
      <c r="H497" s="176"/>
      <c r="I497" s="176"/>
      <c r="J497" s="8"/>
      <c r="K497" s="177" t="s">
        <v>12</v>
      </c>
      <c r="L497" s="178"/>
      <c r="M497" s="8"/>
    </row>
    <row r="498" spans="1:13" ht="30" customHeight="1" x14ac:dyDescent="0.3">
      <c r="A498" s="12" t="s">
        <v>13</v>
      </c>
      <c r="B498" s="176"/>
      <c r="C498" s="176"/>
      <c r="D498" s="176"/>
      <c r="E498" s="176"/>
      <c r="F498" s="176"/>
      <c r="G498" s="176"/>
      <c r="H498" s="176"/>
      <c r="I498" s="176"/>
      <c r="J498" s="176"/>
      <c r="K498" s="176"/>
      <c r="L498" s="176"/>
      <c r="M498" s="176"/>
    </row>
    <row r="499" spans="1:13" ht="30" customHeight="1" x14ac:dyDescent="0.3">
      <c r="A499" s="191" t="s">
        <v>14</v>
      </c>
      <c r="B499" s="191"/>
      <c r="C499" s="191"/>
      <c r="D499" s="191"/>
      <c r="E499" s="191"/>
      <c r="F499" s="191"/>
      <c r="G499" s="191"/>
      <c r="H499" s="191" t="s">
        <v>15</v>
      </c>
      <c r="I499" s="191"/>
      <c r="J499" s="191"/>
      <c r="K499" s="191"/>
      <c r="L499" s="191"/>
      <c r="M499" s="191"/>
    </row>
    <row r="500" spans="1:13" ht="54" customHeight="1" x14ac:dyDescent="0.3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35.1" customHeight="1" x14ac:dyDescent="0.3">
      <c r="A501" s="13" t="s">
        <v>9</v>
      </c>
      <c r="B501" s="189">
        <f>Data!$B$2</f>
        <v>44768</v>
      </c>
      <c r="C501" s="190"/>
      <c r="D501" s="182" t="str">
        <f>Data!B3</f>
        <v>DAI Stævne</v>
      </c>
      <c r="E501" s="183"/>
      <c r="F501" s="183"/>
      <c r="G501" s="184"/>
      <c r="H501" s="14" t="s">
        <v>10</v>
      </c>
      <c r="I501" s="9" t="str">
        <f>Deltagere!E114</f>
        <v>1.2.3.</v>
      </c>
      <c r="J501" s="15" t="s">
        <v>17</v>
      </c>
      <c r="K501" s="9" t="str">
        <f>Deltagere!F114</f>
        <v>fra hul 8</v>
      </c>
      <c r="L501" s="185" t="str">
        <f>CONCATENATE("Mappenr.:",Deltagere!G114)</f>
        <v>Mappenr.:28</v>
      </c>
      <c r="M501" s="186"/>
    </row>
    <row r="502" spans="1:13" ht="30" customHeight="1" x14ac:dyDescent="0.3">
      <c r="A502" s="17" t="s">
        <v>7</v>
      </c>
      <c r="B502" s="187" t="str">
        <f>Deltagere!B114</f>
        <v>Erna Nørgård</v>
      </c>
      <c r="C502" s="188"/>
      <c r="D502" s="188"/>
      <c r="E502" s="187" t="str">
        <f>Deltagere!B115</f>
        <v>Tage Astrup</v>
      </c>
      <c r="F502" s="188"/>
      <c r="G502" s="188"/>
      <c r="H502" s="187" t="str">
        <f>Deltagere!B116</f>
        <v>Ester Juncher</v>
      </c>
      <c r="I502" s="188"/>
      <c r="J502" s="188"/>
      <c r="K502" s="187" t="str">
        <f>Deltagere!B117</f>
        <v xml:space="preserve">Nobby Dyrmose </v>
      </c>
      <c r="L502" s="188"/>
      <c r="M502" s="188"/>
    </row>
    <row r="503" spans="1:13" ht="30" customHeight="1" x14ac:dyDescent="0.3">
      <c r="A503" s="17" t="s">
        <v>11</v>
      </c>
      <c r="B503" s="188" t="str">
        <f>Deltagere!C114</f>
        <v>Møldrup krolf</v>
      </c>
      <c r="C503" s="188"/>
      <c r="D503" s="188"/>
      <c r="E503" s="188" t="str">
        <f>Deltagere!C115</f>
        <v>VAK Vridsted</v>
      </c>
      <c r="F503" s="188"/>
      <c r="G503" s="188"/>
      <c r="H503" s="188" t="str">
        <f>Deltagere!C116</f>
        <v>Øster tørslev krolf</v>
      </c>
      <c r="I503" s="188"/>
      <c r="J503" s="188"/>
      <c r="K503" s="188" t="str">
        <f>Deltagere!C117</f>
        <v>Randers krolf</v>
      </c>
      <c r="L503" s="188"/>
      <c r="M503" s="188"/>
    </row>
    <row r="504" spans="1:13" ht="30" customHeight="1" x14ac:dyDescent="0.3">
      <c r="A504" s="17" t="s">
        <v>16</v>
      </c>
      <c r="B504" s="188">
        <f>Deltagere!D114</f>
        <v>0</v>
      </c>
      <c r="C504" s="188"/>
      <c r="D504" s="188"/>
      <c r="E504" s="179">
        <f>Deltagere!D115</f>
        <v>0</v>
      </c>
      <c r="F504" s="180"/>
      <c r="G504" s="181"/>
      <c r="H504" s="179">
        <f>Deltagere!D116</f>
        <v>0</v>
      </c>
      <c r="I504" s="180"/>
      <c r="J504" s="181"/>
      <c r="K504" s="179">
        <f>Deltagere!D117</f>
        <v>0</v>
      </c>
      <c r="L504" s="180"/>
      <c r="M504" s="181"/>
    </row>
    <row r="505" spans="1:13" ht="30" customHeight="1" x14ac:dyDescent="0.3">
      <c r="A505" s="11">
        <v>1</v>
      </c>
      <c r="B505" s="177" t="s">
        <v>12</v>
      </c>
      <c r="C505" s="178"/>
      <c r="D505" s="8"/>
      <c r="E505" s="176"/>
      <c r="F505" s="176"/>
      <c r="G505" s="8"/>
      <c r="H505" s="176"/>
      <c r="I505" s="176"/>
      <c r="J505" s="8"/>
      <c r="K505" s="176"/>
      <c r="L505" s="176"/>
      <c r="M505" s="8"/>
    </row>
    <row r="506" spans="1:13" ht="30" customHeight="1" x14ac:dyDescent="0.3">
      <c r="A506" s="11">
        <v>2</v>
      </c>
      <c r="B506" s="176"/>
      <c r="C506" s="176"/>
      <c r="D506" s="8"/>
      <c r="E506" s="177" t="s">
        <v>12</v>
      </c>
      <c r="F506" s="178"/>
      <c r="G506" s="8"/>
      <c r="H506" s="176"/>
      <c r="I506" s="176"/>
      <c r="J506" s="8"/>
      <c r="K506" s="176"/>
      <c r="L506" s="176"/>
      <c r="M506" s="8"/>
    </row>
    <row r="507" spans="1:13" ht="30" customHeight="1" x14ac:dyDescent="0.3">
      <c r="A507" s="11">
        <v>3</v>
      </c>
      <c r="B507" s="176"/>
      <c r="C507" s="176"/>
      <c r="D507" s="8"/>
      <c r="E507" s="176"/>
      <c r="F507" s="176"/>
      <c r="G507" s="8"/>
      <c r="H507" s="177" t="s">
        <v>12</v>
      </c>
      <c r="I507" s="178"/>
      <c r="J507" s="8"/>
      <c r="K507" s="176"/>
      <c r="L507" s="176"/>
      <c r="M507" s="8"/>
    </row>
    <row r="508" spans="1:13" ht="30" customHeight="1" x14ac:dyDescent="0.3">
      <c r="A508" s="11">
        <v>4</v>
      </c>
      <c r="B508" s="176"/>
      <c r="C508" s="176"/>
      <c r="D508" s="8"/>
      <c r="E508" s="176"/>
      <c r="F508" s="176"/>
      <c r="G508" s="8"/>
      <c r="H508" s="176"/>
      <c r="I508" s="176"/>
      <c r="J508" s="8"/>
      <c r="K508" s="177" t="s">
        <v>12</v>
      </c>
      <c r="L508" s="178"/>
      <c r="M508" s="8"/>
    </row>
    <row r="509" spans="1:13" ht="30" customHeight="1" x14ac:dyDescent="0.3">
      <c r="A509" s="11">
        <v>5</v>
      </c>
      <c r="B509" s="177" t="s">
        <v>12</v>
      </c>
      <c r="C509" s="178"/>
      <c r="D509" s="8"/>
      <c r="E509" s="176"/>
      <c r="F509" s="176"/>
      <c r="G509" s="8"/>
      <c r="H509" s="176"/>
      <c r="I509" s="176"/>
      <c r="J509" s="8"/>
      <c r="K509" s="176"/>
      <c r="L509" s="176"/>
      <c r="M509" s="8"/>
    </row>
    <row r="510" spans="1:13" ht="30" customHeight="1" x14ac:dyDescent="0.3">
      <c r="A510" s="11">
        <v>6</v>
      </c>
      <c r="B510" s="176"/>
      <c r="C510" s="176"/>
      <c r="D510" s="8"/>
      <c r="E510" s="177" t="s">
        <v>12</v>
      </c>
      <c r="F510" s="178"/>
      <c r="G510" s="8"/>
      <c r="H510" s="176"/>
      <c r="I510" s="176"/>
      <c r="J510" s="8"/>
      <c r="K510" s="176"/>
      <c r="L510" s="176"/>
      <c r="M510" s="8"/>
    </row>
    <row r="511" spans="1:13" ht="30" customHeight="1" x14ac:dyDescent="0.3">
      <c r="A511" s="11">
        <v>7</v>
      </c>
      <c r="B511" s="176"/>
      <c r="C511" s="176"/>
      <c r="D511" s="8"/>
      <c r="E511" s="176"/>
      <c r="F511" s="176"/>
      <c r="G511" s="8"/>
      <c r="H511" s="177" t="s">
        <v>12</v>
      </c>
      <c r="I511" s="178"/>
      <c r="J511" s="8"/>
      <c r="K511" s="176"/>
      <c r="L511" s="176"/>
      <c r="M511" s="8"/>
    </row>
    <row r="512" spans="1:13" ht="30" customHeight="1" x14ac:dyDescent="0.3">
      <c r="A512" s="11">
        <v>8</v>
      </c>
      <c r="B512" s="176"/>
      <c r="C512" s="176"/>
      <c r="D512" s="8"/>
      <c r="E512" s="176"/>
      <c r="F512" s="176"/>
      <c r="G512" s="8"/>
      <c r="H512" s="176"/>
      <c r="I512" s="176"/>
      <c r="J512" s="8"/>
      <c r="K512" s="177" t="s">
        <v>12</v>
      </c>
      <c r="L512" s="178"/>
      <c r="M512" s="8"/>
    </row>
    <row r="513" spans="1:13" ht="30" customHeight="1" x14ac:dyDescent="0.3">
      <c r="A513" s="11">
        <v>9</v>
      </c>
      <c r="B513" s="177" t="s">
        <v>12</v>
      </c>
      <c r="C513" s="178"/>
      <c r="D513" s="8"/>
      <c r="E513" s="176"/>
      <c r="F513" s="176"/>
      <c r="G513" s="8"/>
      <c r="H513" s="176"/>
      <c r="I513" s="176"/>
      <c r="J513" s="8"/>
      <c r="K513" s="176"/>
      <c r="L513" s="176"/>
      <c r="M513" s="8"/>
    </row>
    <row r="514" spans="1:13" ht="30" customHeight="1" x14ac:dyDescent="0.3">
      <c r="A514" s="11">
        <v>10</v>
      </c>
      <c r="B514" s="176"/>
      <c r="C514" s="176"/>
      <c r="D514" s="8"/>
      <c r="E514" s="177" t="s">
        <v>12</v>
      </c>
      <c r="F514" s="178"/>
      <c r="G514" s="8"/>
      <c r="H514" s="176"/>
      <c r="I514" s="176"/>
      <c r="J514" s="8"/>
      <c r="K514" s="176"/>
      <c r="L514" s="176"/>
      <c r="M514" s="8"/>
    </row>
    <row r="515" spans="1:13" ht="30" customHeight="1" x14ac:dyDescent="0.3">
      <c r="A515" s="11">
        <v>11</v>
      </c>
      <c r="B515" s="176"/>
      <c r="C515" s="176"/>
      <c r="D515" s="8"/>
      <c r="E515" s="176"/>
      <c r="F515" s="176"/>
      <c r="G515" s="8"/>
      <c r="H515" s="177" t="s">
        <v>12</v>
      </c>
      <c r="I515" s="178"/>
      <c r="J515" s="8"/>
      <c r="K515" s="176"/>
      <c r="L515" s="176"/>
      <c r="M515" s="8"/>
    </row>
    <row r="516" spans="1:13" ht="30" customHeight="1" x14ac:dyDescent="0.3">
      <c r="A516" s="11">
        <v>12</v>
      </c>
      <c r="B516" s="176"/>
      <c r="C516" s="176"/>
      <c r="D516" s="8"/>
      <c r="E516" s="176"/>
      <c r="F516" s="176"/>
      <c r="G516" s="8"/>
      <c r="H516" s="176"/>
      <c r="I516" s="176"/>
      <c r="J516" s="8"/>
      <c r="K516" s="177" t="s">
        <v>12</v>
      </c>
      <c r="L516" s="178"/>
      <c r="M516" s="8"/>
    </row>
    <row r="517" spans="1:13" ht="30" customHeight="1" x14ac:dyDescent="0.3">
      <c r="A517" s="12" t="s">
        <v>13</v>
      </c>
      <c r="B517" s="176"/>
      <c r="C517" s="176"/>
      <c r="D517" s="176"/>
      <c r="E517" s="176"/>
      <c r="F517" s="176"/>
      <c r="G517" s="176"/>
      <c r="H517" s="176"/>
      <c r="I517" s="176"/>
      <c r="J517" s="176"/>
      <c r="K517" s="176"/>
      <c r="L517" s="176"/>
      <c r="M517" s="176"/>
    </row>
    <row r="518" spans="1:13" ht="30" customHeight="1" x14ac:dyDescent="0.3">
      <c r="A518" s="191" t="s">
        <v>14</v>
      </c>
      <c r="B518" s="191"/>
      <c r="C518" s="191"/>
      <c r="D518" s="191"/>
      <c r="E518" s="191"/>
      <c r="F518" s="191"/>
      <c r="G518" s="191"/>
      <c r="H518" s="191" t="s">
        <v>15</v>
      </c>
      <c r="I518" s="191"/>
      <c r="J518" s="191"/>
      <c r="K518" s="191"/>
      <c r="L518" s="191"/>
      <c r="M518" s="191"/>
    </row>
    <row r="519" spans="1:13" ht="35.1" customHeight="1" x14ac:dyDescent="0.3">
      <c r="A519" s="13" t="s">
        <v>9</v>
      </c>
      <c r="B519" s="189">
        <f>Data!$B$2</f>
        <v>44768</v>
      </c>
      <c r="C519" s="190"/>
      <c r="D519" s="182" t="s">
        <v>102</v>
      </c>
      <c r="E519" s="183"/>
      <c r="F519" s="183"/>
      <c r="G519" s="184"/>
      <c r="H519" s="14" t="s">
        <v>10</v>
      </c>
      <c r="I519" s="9" t="str">
        <f>Deltagere!E118</f>
        <v>2.3.1.</v>
      </c>
      <c r="J519" s="15" t="s">
        <v>17</v>
      </c>
      <c r="K519" s="9" t="str">
        <f>Deltagere!F118</f>
        <v>fra hul 8</v>
      </c>
      <c r="L519" s="185" t="str">
        <f>CONCATENATE("Mappenr.:",Deltagere!G118)</f>
        <v>Mappenr.:29</v>
      </c>
      <c r="M519" s="186"/>
    </row>
    <row r="520" spans="1:13" ht="30" customHeight="1" x14ac:dyDescent="0.3">
      <c r="A520" s="17" t="s">
        <v>7</v>
      </c>
      <c r="B520" s="187" t="str">
        <f>Deltagere!B118</f>
        <v>Keld Pedersen</v>
      </c>
      <c r="C520" s="188"/>
      <c r="D520" s="188"/>
      <c r="E520" s="187" t="str">
        <f>Deltagere!B119</f>
        <v>Hans Brogård</v>
      </c>
      <c r="F520" s="188"/>
      <c r="G520" s="188"/>
      <c r="H520" s="187" t="str">
        <f>Deltagere!B120</f>
        <v>Viola Vittenkamp</v>
      </c>
      <c r="I520" s="188"/>
      <c r="J520" s="188"/>
      <c r="K520" s="187">
        <f>Deltagere!B121</f>
        <v>116</v>
      </c>
      <c r="L520" s="188"/>
      <c r="M520" s="188"/>
    </row>
    <row r="521" spans="1:13" ht="30" customHeight="1" x14ac:dyDescent="0.3">
      <c r="A521" s="17" t="s">
        <v>11</v>
      </c>
      <c r="B521" s="188" t="str">
        <f>Deltagere!C118</f>
        <v>Karup krolf</v>
      </c>
      <c r="C521" s="188"/>
      <c r="D521" s="188"/>
      <c r="E521" s="188" t="str">
        <f>Deltagere!C119</f>
        <v>VAK Vridsted</v>
      </c>
      <c r="F521" s="188"/>
      <c r="G521" s="188"/>
      <c r="H521" s="188" t="str">
        <f>Deltagere!C120</f>
        <v>Randers krolf</v>
      </c>
      <c r="I521" s="188"/>
      <c r="J521" s="188"/>
      <c r="K521" s="188">
        <f>Deltagere!C121</f>
        <v>0</v>
      </c>
      <c r="L521" s="188"/>
      <c r="M521" s="188"/>
    </row>
    <row r="522" spans="1:13" ht="30" customHeight="1" x14ac:dyDescent="0.3">
      <c r="A522" s="17" t="s">
        <v>16</v>
      </c>
      <c r="B522" s="188">
        <f>Deltagere!D118</f>
        <v>0</v>
      </c>
      <c r="C522" s="188"/>
      <c r="D522" s="188"/>
      <c r="E522" s="179">
        <f>Deltagere!D119</f>
        <v>0</v>
      </c>
      <c r="F522" s="180"/>
      <c r="G522" s="181"/>
      <c r="H522" s="179">
        <f>Deltagere!D120</f>
        <v>0</v>
      </c>
      <c r="I522" s="180"/>
      <c r="J522" s="181"/>
      <c r="K522" s="179">
        <f>Deltagere!D121</f>
        <v>0</v>
      </c>
      <c r="L522" s="180"/>
      <c r="M522" s="181"/>
    </row>
    <row r="523" spans="1:13" ht="30" customHeight="1" x14ac:dyDescent="0.3">
      <c r="A523" s="11">
        <v>1</v>
      </c>
      <c r="B523" s="177" t="s">
        <v>12</v>
      </c>
      <c r="C523" s="178"/>
      <c r="D523" s="8"/>
      <c r="E523" s="176"/>
      <c r="F523" s="176"/>
      <c r="G523" s="8"/>
      <c r="H523" s="176"/>
      <c r="I523" s="176"/>
      <c r="J523" s="8"/>
      <c r="K523" s="176"/>
      <c r="L523" s="176"/>
      <c r="M523" s="8"/>
    </row>
    <row r="524" spans="1:13" ht="30" customHeight="1" x14ac:dyDescent="0.3">
      <c r="A524" s="11">
        <v>2</v>
      </c>
      <c r="B524" s="176"/>
      <c r="C524" s="176"/>
      <c r="D524" s="8"/>
      <c r="E524" s="177" t="s">
        <v>12</v>
      </c>
      <c r="F524" s="178"/>
      <c r="G524" s="8"/>
      <c r="H524" s="176"/>
      <c r="I524" s="176"/>
      <c r="J524" s="8"/>
      <c r="K524" s="176"/>
      <c r="L524" s="176"/>
      <c r="M524" s="8"/>
    </row>
    <row r="525" spans="1:13" ht="30" customHeight="1" x14ac:dyDescent="0.3">
      <c r="A525" s="11">
        <v>3</v>
      </c>
      <c r="B525" s="176"/>
      <c r="C525" s="176"/>
      <c r="D525" s="8"/>
      <c r="E525" s="176"/>
      <c r="F525" s="176"/>
      <c r="G525" s="8"/>
      <c r="H525" s="177" t="s">
        <v>12</v>
      </c>
      <c r="I525" s="178"/>
      <c r="J525" s="8"/>
      <c r="K525" s="176"/>
      <c r="L525" s="176"/>
      <c r="M525" s="8"/>
    </row>
    <row r="526" spans="1:13" ht="30" customHeight="1" x14ac:dyDescent="0.3">
      <c r="A526" s="11">
        <v>4</v>
      </c>
      <c r="B526" s="176"/>
      <c r="C526" s="176"/>
      <c r="D526" s="8"/>
      <c r="E526" s="176"/>
      <c r="F526" s="176"/>
      <c r="G526" s="8"/>
      <c r="H526" s="176"/>
      <c r="I526" s="176"/>
      <c r="J526" s="8"/>
      <c r="K526" s="177" t="s">
        <v>12</v>
      </c>
      <c r="L526" s="178"/>
      <c r="M526" s="8"/>
    </row>
    <row r="527" spans="1:13" ht="30" customHeight="1" x14ac:dyDescent="0.3">
      <c r="A527" s="11">
        <v>5</v>
      </c>
      <c r="B527" s="177" t="s">
        <v>12</v>
      </c>
      <c r="C527" s="178"/>
      <c r="D527" s="8"/>
      <c r="E527" s="176"/>
      <c r="F527" s="176"/>
      <c r="G527" s="8"/>
      <c r="H527" s="176"/>
      <c r="I527" s="176"/>
      <c r="J527" s="8"/>
      <c r="K527" s="176"/>
      <c r="L527" s="176"/>
      <c r="M527" s="8"/>
    </row>
    <row r="528" spans="1:13" ht="30" customHeight="1" x14ac:dyDescent="0.3">
      <c r="A528" s="11">
        <v>6</v>
      </c>
      <c r="B528" s="176"/>
      <c r="C528" s="176"/>
      <c r="D528" s="8"/>
      <c r="E528" s="177" t="s">
        <v>12</v>
      </c>
      <c r="F528" s="178"/>
      <c r="G528" s="8"/>
      <c r="H528" s="176"/>
      <c r="I528" s="176"/>
      <c r="J528" s="8"/>
      <c r="K528" s="176"/>
      <c r="L528" s="176"/>
      <c r="M528" s="8"/>
    </row>
    <row r="529" spans="1:13" ht="30" customHeight="1" x14ac:dyDescent="0.3">
      <c r="A529" s="11">
        <v>7</v>
      </c>
      <c r="B529" s="176"/>
      <c r="C529" s="176"/>
      <c r="D529" s="8"/>
      <c r="E529" s="176"/>
      <c r="F529" s="176"/>
      <c r="G529" s="8"/>
      <c r="H529" s="177" t="s">
        <v>12</v>
      </c>
      <c r="I529" s="178"/>
      <c r="J529" s="8"/>
      <c r="K529" s="176"/>
      <c r="L529" s="176"/>
      <c r="M529" s="8"/>
    </row>
    <row r="530" spans="1:13" ht="30" customHeight="1" x14ac:dyDescent="0.3">
      <c r="A530" s="11">
        <v>8</v>
      </c>
      <c r="B530" s="176"/>
      <c r="C530" s="176"/>
      <c r="D530" s="8"/>
      <c r="E530" s="176"/>
      <c r="F530" s="176"/>
      <c r="G530" s="8"/>
      <c r="H530" s="176"/>
      <c r="I530" s="176"/>
      <c r="J530" s="8"/>
      <c r="K530" s="177" t="s">
        <v>12</v>
      </c>
      <c r="L530" s="178"/>
      <c r="M530" s="8"/>
    </row>
    <row r="531" spans="1:13" ht="30" customHeight="1" x14ac:dyDescent="0.3">
      <c r="A531" s="11">
        <v>9</v>
      </c>
      <c r="B531" s="177" t="s">
        <v>12</v>
      </c>
      <c r="C531" s="178"/>
      <c r="D531" s="8"/>
      <c r="E531" s="176"/>
      <c r="F531" s="176"/>
      <c r="G531" s="8"/>
      <c r="H531" s="176"/>
      <c r="I531" s="176"/>
      <c r="J531" s="8"/>
      <c r="K531" s="176"/>
      <c r="L531" s="176"/>
      <c r="M531" s="8"/>
    </row>
    <row r="532" spans="1:13" ht="30" customHeight="1" x14ac:dyDescent="0.3">
      <c r="A532" s="11">
        <v>10</v>
      </c>
      <c r="B532" s="176"/>
      <c r="C532" s="176"/>
      <c r="D532" s="8"/>
      <c r="E532" s="177" t="s">
        <v>12</v>
      </c>
      <c r="F532" s="178"/>
      <c r="G532" s="8"/>
      <c r="H532" s="176"/>
      <c r="I532" s="176"/>
      <c r="J532" s="8"/>
      <c r="K532" s="176"/>
      <c r="L532" s="176"/>
      <c r="M532" s="8"/>
    </row>
    <row r="533" spans="1:13" ht="30" customHeight="1" x14ac:dyDescent="0.3">
      <c r="A533" s="11">
        <v>11</v>
      </c>
      <c r="B533" s="176"/>
      <c r="C533" s="176"/>
      <c r="D533" s="8"/>
      <c r="E533" s="176"/>
      <c r="F533" s="176"/>
      <c r="G533" s="8"/>
      <c r="H533" s="177" t="s">
        <v>12</v>
      </c>
      <c r="I533" s="178"/>
      <c r="J533" s="8"/>
      <c r="K533" s="176"/>
      <c r="L533" s="176"/>
      <c r="M533" s="8"/>
    </row>
    <row r="534" spans="1:13" ht="30" customHeight="1" x14ac:dyDescent="0.3">
      <c r="A534" s="11">
        <v>12</v>
      </c>
      <c r="B534" s="176"/>
      <c r="C534" s="176"/>
      <c r="D534" s="8"/>
      <c r="E534" s="176"/>
      <c r="F534" s="176"/>
      <c r="G534" s="8"/>
      <c r="H534" s="176"/>
      <c r="I534" s="176"/>
      <c r="J534" s="8"/>
      <c r="K534" s="177" t="s">
        <v>12</v>
      </c>
      <c r="L534" s="178"/>
      <c r="M534" s="8"/>
    </row>
    <row r="535" spans="1:13" ht="30" customHeight="1" x14ac:dyDescent="0.3">
      <c r="A535" s="12" t="s">
        <v>13</v>
      </c>
      <c r="B535" s="176"/>
      <c r="C535" s="176"/>
      <c r="D535" s="176"/>
      <c r="E535" s="176"/>
      <c r="F535" s="176"/>
      <c r="G535" s="176"/>
      <c r="H535" s="176"/>
      <c r="I535" s="176"/>
      <c r="J535" s="176"/>
      <c r="K535" s="176"/>
      <c r="L535" s="176"/>
      <c r="M535" s="176"/>
    </row>
    <row r="536" spans="1:13" ht="30" customHeight="1" x14ac:dyDescent="0.3">
      <c r="A536" s="191" t="s">
        <v>14</v>
      </c>
      <c r="B536" s="191"/>
      <c r="C536" s="191"/>
      <c r="D536" s="191"/>
      <c r="E536" s="191"/>
      <c r="F536" s="191"/>
      <c r="G536" s="191"/>
      <c r="H536" s="191" t="s">
        <v>15</v>
      </c>
      <c r="I536" s="191"/>
      <c r="J536" s="191"/>
      <c r="K536" s="191"/>
      <c r="L536" s="191"/>
      <c r="M536" s="191"/>
    </row>
    <row r="537" spans="1:13" ht="53.25" customHeight="1" x14ac:dyDescent="0.3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35.1" customHeight="1" x14ac:dyDescent="0.3">
      <c r="A538" s="13" t="s">
        <v>9</v>
      </c>
      <c r="B538" s="189">
        <f>Data!$B$2</f>
        <v>44768</v>
      </c>
      <c r="C538" s="190"/>
      <c r="D538" s="182" t="str">
        <f>Data!B3</f>
        <v>DAI Stævne</v>
      </c>
      <c r="E538" s="183"/>
      <c r="F538" s="183"/>
      <c r="G538" s="184"/>
      <c r="H538" s="14" t="s">
        <v>10</v>
      </c>
      <c r="I538" s="9" t="str">
        <f>Deltagere!E122</f>
        <v>3.1.2.</v>
      </c>
      <c r="J538" s="15" t="s">
        <v>17</v>
      </c>
      <c r="K538" s="9" t="str">
        <f>Deltagere!F122</f>
        <v>fra hul 10</v>
      </c>
      <c r="L538" s="185" t="str">
        <f>CONCATENATE("Mappenr.:",Deltagere!G122)</f>
        <v>Mappenr.:30</v>
      </c>
      <c r="M538" s="186"/>
    </row>
    <row r="539" spans="1:13" ht="30" customHeight="1" x14ac:dyDescent="0.3">
      <c r="A539" s="17" t="s">
        <v>7</v>
      </c>
      <c r="B539" s="187" t="str">
        <f>Deltagere!B122</f>
        <v>117</v>
      </c>
      <c r="C539" s="188"/>
      <c r="D539" s="188"/>
      <c r="E539" s="187" t="str">
        <f>Deltagere!B123</f>
        <v>118</v>
      </c>
      <c r="F539" s="188"/>
      <c r="G539" s="188"/>
      <c r="H539" s="187" t="str">
        <f>Deltagere!B124</f>
        <v>119</v>
      </c>
      <c r="I539" s="188"/>
      <c r="J539" s="188"/>
      <c r="K539" s="187" t="str">
        <f>Deltagere!B125</f>
        <v>120</v>
      </c>
      <c r="L539" s="188"/>
      <c r="M539" s="188"/>
    </row>
    <row r="540" spans="1:13" ht="30" customHeight="1" x14ac:dyDescent="0.3">
      <c r="A540" s="17" t="s">
        <v>11</v>
      </c>
      <c r="B540" s="188">
        <f>Deltagere!C122</f>
        <v>0</v>
      </c>
      <c r="C540" s="188"/>
      <c r="D540" s="188"/>
      <c r="E540" s="188">
        <f>Deltagere!C123</f>
        <v>0</v>
      </c>
      <c r="F540" s="188"/>
      <c r="G540" s="188"/>
      <c r="H540" s="188">
        <f>Deltagere!C124</f>
        <v>0</v>
      </c>
      <c r="I540" s="188"/>
      <c r="J540" s="188"/>
      <c r="K540" s="188">
        <f>Deltagere!C125</f>
        <v>0</v>
      </c>
      <c r="L540" s="188"/>
      <c r="M540" s="188"/>
    </row>
    <row r="541" spans="1:13" ht="30" customHeight="1" x14ac:dyDescent="0.3">
      <c r="A541" s="17" t="s">
        <v>16</v>
      </c>
      <c r="B541" s="188">
        <f>Deltagere!D122</f>
        <v>0</v>
      </c>
      <c r="C541" s="188"/>
      <c r="D541" s="188"/>
      <c r="E541" s="206">
        <f>Deltagere!D123</f>
        <v>0</v>
      </c>
      <c r="F541" s="207"/>
      <c r="G541" s="208"/>
      <c r="H541" s="179">
        <f>Deltagere!D124</f>
        <v>0</v>
      </c>
      <c r="I541" s="180"/>
      <c r="J541" s="181"/>
      <c r="K541" s="179">
        <f>Deltagere!D125</f>
        <v>0</v>
      </c>
      <c r="L541" s="180"/>
      <c r="M541" s="181"/>
    </row>
    <row r="542" spans="1:13" ht="30" customHeight="1" x14ac:dyDescent="0.3">
      <c r="A542" s="11">
        <v>1</v>
      </c>
      <c r="B542" s="177" t="s">
        <v>12</v>
      </c>
      <c r="C542" s="194"/>
      <c r="D542" s="8"/>
      <c r="E542" s="192"/>
      <c r="F542" s="193"/>
      <c r="G542" s="8"/>
      <c r="H542" s="192"/>
      <c r="I542" s="193"/>
      <c r="J542" s="8"/>
      <c r="K542" s="192"/>
      <c r="L542" s="193"/>
      <c r="M542" s="8"/>
    </row>
    <row r="543" spans="1:13" ht="30" customHeight="1" x14ac:dyDescent="0.3">
      <c r="A543" s="11">
        <v>2</v>
      </c>
      <c r="B543" s="192"/>
      <c r="C543" s="193"/>
      <c r="D543" s="8"/>
      <c r="E543" s="177" t="s">
        <v>12</v>
      </c>
      <c r="F543" s="194"/>
      <c r="G543" s="8"/>
      <c r="H543" s="192"/>
      <c r="I543" s="193"/>
      <c r="J543" s="8"/>
      <c r="K543" s="192"/>
      <c r="L543" s="193"/>
      <c r="M543" s="8"/>
    </row>
    <row r="544" spans="1:13" ht="30" customHeight="1" x14ac:dyDescent="0.3">
      <c r="A544" s="11">
        <v>3</v>
      </c>
      <c r="B544" s="192"/>
      <c r="C544" s="193"/>
      <c r="D544" s="8"/>
      <c r="E544" s="192"/>
      <c r="F544" s="193"/>
      <c r="G544" s="8"/>
      <c r="H544" s="177" t="s">
        <v>12</v>
      </c>
      <c r="I544" s="194"/>
      <c r="J544" s="8"/>
      <c r="K544" s="192"/>
      <c r="L544" s="193"/>
      <c r="M544" s="8"/>
    </row>
    <row r="545" spans="1:13" ht="30" customHeight="1" x14ac:dyDescent="0.3">
      <c r="A545" s="11">
        <v>4</v>
      </c>
      <c r="B545" s="176"/>
      <c r="C545" s="176"/>
      <c r="D545" s="8"/>
      <c r="E545" s="176"/>
      <c r="F545" s="176"/>
      <c r="G545" s="8"/>
      <c r="H545" s="176"/>
      <c r="I545" s="176"/>
      <c r="J545" s="8"/>
      <c r="K545" s="177" t="s">
        <v>12</v>
      </c>
      <c r="L545" s="178"/>
      <c r="M545" s="8"/>
    </row>
    <row r="546" spans="1:13" ht="30" customHeight="1" x14ac:dyDescent="0.3">
      <c r="A546" s="11">
        <v>5</v>
      </c>
      <c r="B546" s="177" t="s">
        <v>12</v>
      </c>
      <c r="C546" s="178"/>
      <c r="D546" s="8"/>
      <c r="E546" s="176"/>
      <c r="F546" s="176"/>
      <c r="G546" s="8"/>
      <c r="H546" s="176"/>
      <c r="I546" s="176"/>
      <c r="J546" s="8"/>
      <c r="K546" s="176"/>
      <c r="L546" s="176"/>
      <c r="M546" s="8"/>
    </row>
    <row r="547" spans="1:13" ht="30" customHeight="1" x14ac:dyDescent="0.3">
      <c r="A547" s="11">
        <v>6</v>
      </c>
      <c r="B547" s="176"/>
      <c r="C547" s="176"/>
      <c r="D547" s="8"/>
      <c r="E547" s="177" t="s">
        <v>12</v>
      </c>
      <c r="F547" s="178"/>
      <c r="G547" s="8"/>
      <c r="H547" s="176"/>
      <c r="I547" s="176"/>
      <c r="J547" s="8"/>
      <c r="K547" s="176"/>
      <c r="L547" s="176"/>
      <c r="M547" s="8"/>
    </row>
    <row r="548" spans="1:13" ht="30" customHeight="1" x14ac:dyDescent="0.3">
      <c r="A548" s="11">
        <v>7</v>
      </c>
      <c r="B548" s="176"/>
      <c r="C548" s="176"/>
      <c r="D548" s="8"/>
      <c r="E548" s="176"/>
      <c r="F548" s="176"/>
      <c r="G548" s="8"/>
      <c r="H548" s="177" t="s">
        <v>12</v>
      </c>
      <c r="I548" s="178"/>
      <c r="J548" s="8"/>
      <c r="K548" s="176"/>
      <c r="L548" s="176"/>
      <c r="M548" s="8"/>
    </row>
    <row r="549" spans="1:13" ht="30" customHeight="1" x14ac:dyDescent="0.3">
      <c r="A549" s="11">
        <v>8</v>
      </c>
      <c r="B549" s="176"/>
      <c r="C549" s="176"/>
      <c r="D549" s="8"/>
      <c r="E549" s="176"/>
      <c r="F549" s="176"/>
      <c r="G549" s="8"/>
      <c r="H549" s="176"/>
      <c r="I549" s="176"/>
      <c r="J549" s="8"/>
      <c r="K549" s="177" t="s">
        <v>12</v>
      </c>
      <c r="L549" s="178"/>
      <c r="M549" s="8"/>
    </row>
    <row r="550" spans="1:13" ht="30" customHeight="1" x14ac:dyDescent="0.3">
      <c r="A550" s="11">
        <v>9</v>
      </c>
      <c r="B550" s="177" t="s">
        <v>12</v>
      </c>
      <c r="C550" s="178"/>
      <c r="D550" s="8"/>
      <c r="E550" s="176"/>
      <c r="F550" s="176"/>
      <c r="G550" s="8"/>
      <c r="H550" s="176"/>
      <c r="I550" s="176"/>
      <c r="J550" s="8"/>
      <c r="K550" s="176"/>
      <c r="L550" s="176"/>
      <c r="M550" s="8"/>
    </row>
    <row r="551" spans="1:13" ht="30" customHeight="1" x14ac:dyDescent="0.3">
      <c r="A551" s="11">
        <v>10</v>
      </c>
      <c r="B551" s="176"/>
      <c r="C551" s="176"/>
      <c r="D551" s="8"/>
      <c r="E551" s="177" t="s">
        <v>12</v>
      </c>
      <c r="F551" s="178"/>
      <c r="G551" s="8"/>
      <c r="H551" s="176"/>
      <c r="I551" s="176"/>
      <c r="J551" s="8"/>
      <c r="K551" s="176"/>
      <c r="L551" s="176"/>
      <c r="M551" s="8"/>
    </row>
    <row r="552" spans="1:13" ht="30" customHeight="1" x14ac:dyDescent="0.3">
      <c r="A552" s="11">
        <v>11</v>
      </c>
      <c r="B552" s="176"/>
      <c r="C552" s="176"/>
      <c r="D552" s="8"/>
      <c r="E552" s="176"/>
      <c r="F552" s="176"/>
      <c r="G552" s="8"/>
      <c r="H552" s="177" t="s">
        <v>12</v>
      </c>
      <c r="I552" s="178"/>
      <c r="J552" s="8"/>
      <c r="K552" s="176"/>
      <c r="L552" s="176"/>
      <c r="M552" s="8"/>
    </row>
    <row r="553" spans="1:13" ht="30" customHeight="1" x14ac:dyDescent="0.3">
      <c r="A553" s="11">
        <v>12</v>
      </c>
      <c r="B553" s="176"/>
      <c r="C553" s="176"/>
      <c r="D553" s="8"/>
      <c r="E553" s="176"/>
      <c r="F553" s="176"/>
      <c r="G553" s="8"/>
      <c r="H553" s="176"/>
      <c r="I553" s="176"/>
      <c r="J553" s="8"/>
      <c r="K553" s="177" t="s">
        <v>12</v>
      </c>
      <c r="L553" s="178"/>
      <c r="M553" s="8"/>
    </row>
    <row r="554" spans="1:13" ht="30" customHeight="1" x14ac:dyDescent="0.3">
      <c r="A554" s="12" t="s">
        <v>13</v>
      </c>
      <c r="B554" s="176"/>
      <c r="C554" s="176"/>
      <c r="D554" s="176"/>
      <c r="E554" s="176"/>
      <c r="F554" s="176"/>
      <c r="G554" s="176"/>
      <c r="H554" s="176"/>
      <c r="I554" s="176"/>
      <c r="J554" s="176"/>
      <c r="K554" s="176"/>
      <c r="L554" s="176"/>
      <c r="M554" s="176"/>
    </row>
    <row r="555" spans="1:13" ht="30" customHeight="1" x14ac:dyDescent="0.3">
      <c r="A555" s="191" t="s">
        <v>14</v>
      </c>
      <c r="B555" s="191"/>
      <c r="C555" s="191"/>
      <c r="D555" s="191"/>
      <c r="E555" s="191"/>
      <c r="F555" s="191"/>
      <c r="G555" s="191"/>
      <c r="H555" s="191" t="s">
        <v>15</v>
      </c>
      <c r="I555" s="191"/>
      <c r="J555" s="191"/>
      <c r="K555" s="191"/>
      <c r="L555" s="191"/>
      <c r="M555" s="191"/>
    </row>
    <row r="556" spans="1:13" ht="35.1" customHeight="1" x14ac:dyDescent="0.3">
      <c r="A556" s="13" t="s">
        <v>9</v>
      </c>
      <c r="B556" s="189">
        <f>Data!$B$2</f>
        <v>44768</v>
      </c>
      <c r="C556" s="190"/>
      <c r="D556" s="182" t="str">
        <f>Data!B3</f>
        <v>DAI Stævne</v>
      </c>
      <c r="E556" s="183"/>
      <c r="F556" s="183"/>
      <c r="G556" s="184"/>
      <c r="H556" s="14" t="s">
        <v>10</v>
      </c>
      <c r="I556" s="9" t="str">
        <f>Deltagere!E126</f>
        <v>1.2.3.</v>
      </c>
      <c r="J556" s="15" t="s">
        <v>17</v>
      </c>
      <c r="K556" s="9" t="str">
        <f>Deltagere!F126</f>
        <v>fra hul 10</v>
      </c>
      <c r="L556" s="185" t="str">
        <f>CONCATENATE("Mappenr.:",Deltagere!G126)</f>
        <v>Mappenr.:31</v>
      </c>
      <c r="M556" s="186"/>
    </row>
    <row r="557" spans="1:13" ht="30" customHeight="1" x14ac:dyDescent="0.3">
      <c r="A557" s="17" t="s">
        <v>7</v>
      </c>
      <c r="B557" s="187" t="str">
        <f>Deltagere!B126</f>
        <v>121</v>
      </c>
      <c r="C557" s="188"/>
      <c r="D557" s="188"/>
      <c r="E557" s="187" t="str">
        <f>Deltagere!B127</f>
        <v>122</v>
      </c>
      <c r="F557" s="188"/>
      <c r="G557" s="188"/>
      <c r="H557" s="187" t="str">
        <f>Deltagere!B128</f>
        <v>123</v>
      </c>
      <c r="I557" s="188"/>
      <c r="J557" s="188"/>
      <c r="K557" s="187" t="str">
        <f>Deltagere!B129</f>
        <v>124</v>
      </c>
      <c r="L557" s="188"/>
      <c r="M557" s="188"/>
    </row>
    <row r="558" spans="1:13" ht="30" customHeight="1" x14ac:dyDescent="0.3">
      <c r="A558" s="17" t="s">
        <v>11</v>
      </c>
      <c r="B558" s="188">
        <f>Deltagere!C126</f>
        <v>0</v>
      </c>
      <c r="C558" s="188"/>
      <c r="D558" s="188"/>
      <c r="E558" s="188">
        <f>Deltagere!C127</f>
        <v>0</v>
      </c>
      <c r="F558" s="188"/>
      <c r="G558" s="188"/>
      <c r="H558" s="188">
        <f>Deltagere!C128</f>
        <v>0</v>
      </c>
      <c r="I558" s="188"/>
      <c r="J558" s="188"/>
      <c r="K558" s="188">
        <f>Deltagere!C129</f>
        <v>0</v>
      </c>
      <c r="L558" s="188"/>
      <c r="M558" s="188"/>
    </row>
    <row r="559" spans="1:13" ht="30" customHeight="1" x14ac:dyDescent="0.3">
      <c r="A559" s="17" t="s">
        <v>16</v>
      </c>
      <c r="B559" s="188">
        <f>Deltagere!D126</f>
        <v>0</v>
      </c>
      <c r="C559" s="188"/>
      <c r="D559" s="188"/>
      <c r="E559" s="179">
        <f>Deltagere!D127</f>
        <v>0</v>
      </c>
      <c r="F559" s="180"/>
      <c r="G559" s="181"/>
      <c r="H559" s="179">
        <f>Deltagere!D128</f>
        <v>0</v>
      </c>
      <c r="I559" s="180"/>
      <c r="J559" s="181"/>
      <c r="K559" s="179">
        <f>Deltagere!D129</f>
        <v>0</v>
      </c>
      <c r="L559" s="180"/>
      <c r="M559" s="181"/>
    </row>
    <row r="560" spans="1:13" ht="30" customHeight="1" x14ac:dyDescent="0.3">
      <c r="A560" s="11">
        <v>1</v>
      </c>
      <c r="B560" s="177" t="s">
        <v>12</v>
      </c>
      <c r="C560" s="178"/>
      <c r="D560" s="8"/>
      <c r="E560" s="176"/>
      <c r="F560" s="176"/>
      <c r="G560" s="8"/>
      <c r="H560" s="176"/>
      <c r="I560" s="176"/>
      <c r="J560" s="8"/>
      <c r="K560" s="176"/>
      <c r="L560" s="176"/>
      <c r="M560" s="8"/>
    </row>
    <row r="561" spans="1:13" ht="30" customHeight="1" x14ac:dyDescent="0.3">
      <c r="A561" s="11">
        <v>2</v>
      </c>
      <c r="B561" s="176"/>
      <c r="C561" s="176"/>
      <c r="D561" s="8"/>
      <c r="E561" s="177" t="s">
        <v>12</v>
      </c>
      <c r="F561" s="178"/>
      <c r="G561" s="8"/>
      <c r="H561" s="176"/>
      <c r="I561" s="176"/>
      <c r="J561" s="8"/>
      <c r="K561" s="176"/>
      <c r="L561" s="176"/>
      <c r="M561" s="8"/>
    </row>
    <row r="562" spans="1:13" ht="30" customHeight="1" x14ac:dyDescent="0.3">
      <c r="A562" s="11">
        <v>3</v>
      </c>
      <c r="B562" s="176"/>
      <c r="C562" s="176"/>
      <c r="D562" s="8"/>
      <c r="E562" s="176"/>
      <c r="F562" s="176"/>
      <c r="G562" s="8"/>
      <c r="H562" s="177" t="s">
        <v>12</v>
      </c>
      <c r="I562" s="178"/>
      <c r="J562" s="8"/>
      <c r="K562" s="176"/>
      <c r="L562" s="176"/>
      <c r="M562" s="8"/>
    </row>
    <row r="563" spans="1:13" ht="30" customHeight="1" x14ac:dyDescent="0.3">
      <c r="A563" s="11">
        <v>4</v>
      </c>
      <c r="B563" s="176"/>
      <c r="C563" s="176"/>
      <c r="D563" s="8"/>
      <c r="E563" s="176"/>
      <c r="F563" s="176"/>
      <c r="G563" s="8"/>
      <c r="H563" s="176"/>
      <c r="I563" s="176"/>
      <c r="J563" s="8"/>
      <c r="K563" s="177" t="s">
        <v>12</v>
      </c>
      <c r="L563" s="178"/>
      <c r="M563" s="8"/>
    </row>
    <row r="564" spans="1:13" ht="30" customHeight="1" x14ac:dyDescent="0.3">
      <c r="A564" s="11">
        <v>5</v>
      </c>
      <c r="B564" s="177" t="s">
        <v>12</v>
      </c>
      <c r="C564" s="178"/>
      <c r="D564" s="8"/>
      <c r="E564" s="176"/>
      <c r="F564" s="176"/>
      <c r="G564" s="8"/>
      <c r="H564" s="176"/>
      <c r="I564" s="176"/>
      <c r="J564" s="8"/>
      <c r="K564" s="176"/>
      <c r="L564" s="176"/>
      <c r="M564" s="8"/>
    </row>
    <row r="565" spans="1:13" ht="30" customHeight="1" x14ac:dyDescent="0.3">
      <c r="A565" s="11">
        <v>6</v>
      </c>
      <c r="B565" s="176"/>
      <c r="C565" s="176"/>
      <c r="D565" s="8"/>
      <c r="E565" s="177" t="s">
        <v>12</v>
      </c>
      <c r="F565" s="178"/>
      <c r="G565" s="8"/>
      <c r="H565" s="176"/>
      <c r="I565" s="176"/>
      <c r="J565" s="8"/>
      <c r="K565" s="176"/>
      <c r="L565" s="176"/>
      <c r="M565" s="8"/>
    </row>
    <row r="566" spans="1:13" ht="30" customHeight="1" x14ac:dyDescent="0.3">
      <c r="A566" s="11">
        <v>7</v>
      </c>
      <c r="B566" s="176"/>
      <c r="C566" s="176"/>
      <c r="D566" s="8"/>
      <c r="E566" s="176"/>
      <c r="F566" s="176"/>
      <c r="G566" s="8"/>
      <c r="H566" s="177" t="s">
        <v>12</v>
      </c>
      <c r="I566" s="178"/>
      <c r="J566" s="8"/>
      <c r="K566" s="176"/>
      <c r="L566" s="176"/>
      <c r="M566" s="8"/>
    </row>
    <row r="567" spans="1:13" ht="30" customHeight="1" x14ac:dyDescent="0.3">
      <c r="A567" s="11">
        <v>8</v>
      </c>
      <c r="B567" s="176"/>
      <c r="C567" s="176"/>
      <c r="D567" s="8"/>
      <c r="E567" s="176"/>
      <c r="F567" s="176"/>
      <c r="G567" s="8"/>
      <c r="H567" s="176"/>
      <c r="I567" s="176"/>
      <c r="J567" s="8"/>
      <c r="K567" s="177" t="s">
        <v>12</v>
      </c>
      <c r="L567" s="178"/>
      <c r="M567" s="8"/>
    </row>
    <row r="568" spans="1:13" ht="30" customHeight="1" x14ac:dyDescent="0.3">
      <c r="A568" s="11">
        <v>9</v>
      </c>
      <c r="B568" s="177" t="s">
        <v>12</v>
      </c>
      <c r="C568" s="178"/>
      <c r="D568" s="8"/>
      <c r="E568" s="176"/>
      <c r="F568" s="176"/>
      <c r="G568" s="8"/>
      <c r="H568" s="176"/>
      <c r="I568" s="176"/>
      <c r="J568" s="8"/>
      <c r="K568" s="176"/>
      <c r="L568" s="176"/>
      <c r="M568" s="8"/>
    </row>
    <row r="569" spans="1:13" ht="30" customHeight="1" x14ac:dyDescent="0.3">
      <c r="A569" s="11">
        <v>10</v>
      </c>
      <c r="B569" s="176"/>
      <c r="C569" s="176"/>
      <c r="D569" s="8"/>
      <c r="E569" s="177" t="s">
        <v>12</v>
      </c>
      <c r="F569" s="178"/>
      <c r="G569" s="8"/>
      <c r="H569" s="176"/>
      <c r="I569" s="176"/>
      <c r="J569" s="8"/>
      <c r="K569" s="176"/>
      <c r="L569" s="176"/>
      <c r="M569" s="8"/>
    </row>
    <row r="570" spans="1:13" ht="30" customHeight="1" x14ac:dyDescent="0.3">
      <c r="A570" s="11">
        <v>11</v>
      </c>
      <c r="B570" s="176"/>
      <c r="C570" s="176"/>
      <c r="D570" s="8"/>
      <c r="E570" s="176"/>
      <c r="F570" s="176"/>
      <c r="G570" s="8"/>
      <c r="H570" s="177" t="s">
        <v>12</v>
      </c>
      <c r="I570" s="178"/>
      <c r="J570" s="8"/>
      <c r="K570" s="176"/>
      <c r="L570" s="176"/>
      <c r="M570" s="8"/>
    </row>
    <row r="571" spans="1:13" ht="30" customHeight="1" x14ac:dyDescent="0.3">
      <c r="A571" s="11">
        <v>12</v>
      </c>
      <c r="B571" s="176"/>
      <c r="C571" s="176"/>
      <c r="D571" s="8"/>
      <c r="E571" s="176"/>
      <c r="F571" s="176"/>
      <c r="G571" s="8"/>
      <c r="H571" s="176"/>
      <c r="I571" s="176"/>
      <c r="J571" s="8"/>
      <c r="K571" s="177" t="s">
        <v>12</v>
      </c>
      <c r="L571" s="178"/>
      <c r="M571" s="8"/>
    </row>
    <row r="572" spans="1:13" ht="30" customHeight="1" x14ac:dyDescent="0.3">
      <c r="A572" s="12" t="s">
        <v>13</v>
      </c>
      <c r="B572" s="176"/>
      <c r="C572" s="176"/>
      <c r="D572" s="176"/>
      <c r="E572" s="176"/>
      <c r="F572" s="176"/>
      <c r="G572" s="176"/>
      <c r="H572" s="176"/>
      <c r="I572" s="176"/>
      <c r="J572" s="176"/>
      <c r="K572" s="176"/>
      <c r="L572" s="176"/>
      <c r="M572" s="176"/>
    </row>
    <row r="573" spans="1:13" ht="30" customHeight="1" x14ac:dyDescent="0.3">
      <c r="A573" s="191" t="s">
        <v>14</v>
      </c>
      <c r="B573" s="191"/>
      <c r="C573" s="191"/>
      <c r="D573" s="191"/>
      <c r="E573" s="191"/>
      <c r="F573" s="191"/>
      <c r="G573" s="191"/>
      <c r="H573" s="191" t="s">
        <v>15</v>
      </c>
      <c r="I573" s="191"/>
      <c r="J573" s="191"/>
      <c r="K573" s="191"/>
      <c r="L573" s="191"/>
      <c r="M573" s="191"/>
    </row>
    <row r="574" spans="1:13" ht="54" customHeight="1" x14ac:dyDescent="0.3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35.1" customHeight="1" x14ac:dyDescent="0.3">
      <c r="A575" s="13" t="s">
        <v>9</v>
      </c>
      <c r="B575" s="189">
        <f>Data!$B$2</f>
        <v>44768</v>
      </c>
      <c r="C575" s="190"/>
      <c r="D575" s="182" t="str">
        <f>Data!B3</f>
        <v>DAI Stævne</v>
      </c>
      <c r="E575" s="183"/>
      <c r="F575" s="183"/>
      <c r="G575" s="184"/>
      <c r="H575" s="14" t="s">
        <v>10</v>
      </c>
      <c r="I575" s="9" t="str">
        <f>Deltagere!E130</f>
        <v>2.3.1.</v>
      </c>
      <c r="J575" s="15" t="s">
        <v>17</v>
      </c>
      <c r="K575" s="9" t="str">
        <f>Deltagere!F130</f>
        <v>fra hul 10</v>
      </c>
      <c r="L575" s="185" t="str">
        <f>CONCATENATE("Mappenr.:",Deltagere!G130)</f>
        <v>Mappenr.:32</v>
      </c>
      <c r="M575" s="186"/>
    </row>
    <row r="576" spans="1:13" ht="30" customHeight="1" x14ac:dyDescent="0.3">
      <c r="A576" s="17" t="s">
        <v>7</v>
      </c>
      <c r="B576" s="187" t="str">
        <f>Deltagere!B130</f>
        <v>125</v>
      </c>
      <c r="C576" s="188"/>
      <c r="D576" s="188"/>
      <c r="E576" s="187" t="str">
        <f>Deltagere!B131</f>
        <v>126</v>
      </c>
      <c r="F576" s="188"/>
      <c r="G576" s="188"/>
      <c r="H576" s="187" t="str">
        <f>Deltagere!B132</f>
        <v>127</v>
      </c>
      <c r="I576" s="188"/>
      <c r="J576" s="188"/>
      <c r="K576" s="187" t="str">
        <f>Deltagere!B133</f>
        <v>128</v>
      </c>
      <c r="L576" s="188"/>
      <c r="M576" s="188"/>
    </row>
    <row r="577" spans="1:13" ht="30" customHeight="1" x14ac:dyDescent="0.3">
      <c r="A577" s="17" t="s">
        <v>11</v>
      </c>
      <c r="B577" s="188">
        <f>Deltagere!C130</f>
        <v>0</v>
      </c>
      <c r="C577" s="188"/>
      <c r="D577" s="188"/>
      <c r="E577" s="188">
        <f>Deltagere!C131</f>
        <v>0</v>
      </c>
      <c r="F577" s="188"/>
      <c r="G577" s="188"/>
      <c r="H577" s="188">
        <f>Deltagere!C132</f>
        <v>0</v>
      </c>
      <c r="I577" s="188"/>
      <c r="J577" s="188"/>
      <c r="K577" s="188">
        <f>Deltagere!C133</f>
        <v>0</v>
      </c>
      <c r="L577" s="188"/>
      <c r="M577" s="188"/>
    </row>
    <row r="578" spans="1:13" ht="30" customHeight="1" x14ac:dyDescent="0.3">
      <c r="A578" s="17" t="s">
        <v>16</v>
      </c>
      <c r="B578" s="188">
        <f>Deltagere!D130</f>
        <v>0</v>
      </c>
      <c r="C578" s="188"/>
      <c r="D578" s="188"/>
      <c r="E578" s="179">
        <f>Deltagere!D131</f>
        <v>0</v>
      </c>
      <c r="F578" s="180"/>
      <c r="G578" s="181"/>
      <c r="H578" s="179">
        <f>Deltagere!D132</f>
        <v>0</v>
      </c>
      <c r="I578" s="180"/>
      <c r="J578" s="181"/>
      <c r="K578" s="179">
        <f>Deltagere!D133</f>
        <v>0</v>
      </c>
      <c r="L578" s="180"/>
      <c r="M578" s="181"/>
    </row>
    <row r="579" spans="1:13" ht="30" customHeight="1" x14ac:dyDescent="0.3">
      <c r="A579" s="11">
        <v>1</v>
      </c>
      <c r="B579" s="177" t="s">
        <v>12</v>
      </c>
      <c r="C579" s="178"/>
      <c r="D579" s="8"/>
      <c r="E579" s="176"/>
      <c r="F579" s="176"/>
      <c r="G579" s="8"/>
      <c r="H579" s="176"/>
      <c r="I579" s="176"/>
      <c r="J579" s="8"/>
      <c r="K579" s="176"/>
      <c r="L579" s="176"/>
      <c r="M579" s="8"/>
    </row>
    <row r="580" spans="1:13" ht="30" customHeight="1" x14ac:dyDescent="0.3">
      <c r="A580" s="11">
        <v>2</v>
      </c>
      <c r="B580" s="176"/>
      <c r="C580" s="176"/>
      <c r="D580" s="8"/>
      <c r="E580" s="177" t="s">
        <v>12</v>
      </c>
      <c r="F580" s="178"/>
      <c r="G580" s="8"/>
      <c r="H580" s="176"/>
      <c r="I580" s="176"/>
      <c r="J580" s="8"/>
      <c r="K580" s="176"/>
      <c r="L580" s="176"/>
      <c r="M580" s="8"/>
    </row>
    <row r="581" spans="1:13" ht="30" customHeight="1" x14ac:dyDescent="0.3">
      <c r="A581" s="11">
        <v>3</v>
      </c>
      <c r="B581" s="176"/>
      <c r="C581" s="176"/>
      <c r="D581" s="8"/>
      <c r="E581" s="176"/>
      <c r="F581" s="176"/>
      <c r="G581" s="8"/>
      <c r="H581" s="177" t="s">
        <v>12</v>
      </c>
      <c r="I581" s="178"/>
      <c r="J581" s="8"/>
      <c r="K581" s="176"/>
      <c r="L581" s="176"/>
      <c r="M581" s="8"/>
    </row>
    <row r="582" spans="1:13" ht="30" customHeight="1" x14ac:dyDescent="0.3">
      <c r="A582" s="11">
        <v>4</v>
      </c>
      <c r="B582" s="176"/>
      <c r="C582" s="176"/>
      <c r="D582" s="8"/>
      <c r="E582" s="176"/>
      <c r="F582" s="176"/>
      <c r="G582" s="8"/>
      <c r="H582" s="176"/>
      <c r="I582" s="176"/>
      <c r="J582" s="8"/>
      <c r="K582" s="177" t="s">
        <v>12</v>
      </c>
      <c r="L582" s="178"/>
      <c r="M582" s="8"/>
    </row>
    <row r="583" spans="1:13" ht="30" customHeight="1" x14ac:dyDescent="0.3">
      <c r="A583" s="11">
        <v>5</v>
      </c>
      <c r="B583" s="177" t="s">
        <v>12</v>
      </c>
      <c r="C583" s="178"/>
      <c r="D583" s="8"/>
      <c r="E583" s="176"/>
      <c r="F583" s="176"/>
      <c r="G583" s="8"/>
      <c r="H583" s="176"/>
      <c r="I583" s="176"/>
      <c r="J583" s="8"/>
      <c r="K583" s="176"/>
      <c r="L583" s="176"/>
      <c r="M583" s="8"/>
    </row>
    <row r="584" spans="1:13" ht="30" customHeight="1" x14ac:dyDescent="0.3">
      <c r="A584" s="11">
        <v>6</v>
      </c>
      <c r="B584" s="176"/>
      <c r="C584" s="176"/>
      <c r="D584" s="8"/>
      <c r="E584" s="177" t="s">
        <v>12</v>
      </c>
      <c r="F584" s="178"/>
      <c r="G584" s="8"/>
      <c r="H584" s="176"/>
      <c r="I584" s="176"/>
      <c r="J584" s="8"/>
      <c r="K584" s="176"/>
      <c r="L584" s="176"/>
      <c r="M584" s="8"/>
    </row>
    <row r="585" spans="1:13" ht="30" customHeight="1" x14ac:dyDescent="0.3">
      <c r="A585" s="11">
        <v>7</v>
      </c>
      <c r="B585" s="176"/>
      <c r="C585" s="176"/>
      <c r="D585" s="8"/>
      <c r="E585" s="176"/>
      <c r="F585" s="176"/>
      <c r="G585" s="8"/>
      <c r="H585" s="177" t="s">
        <v>12</v>
      </c>
      <c r="I585" s="178"/>
      <c r="J585" s="8"/>
      <c r="K585" s="176"/>
      <c r="L585" s="176"/>
      <c r="M585" s="8"/>
    </row>
    <row r="586" spans="1:13" ht="30" customHeight="1" x14ac:dyDescent="0.3">
      <c r="A586" s="11">
        <v>8</v>
      </c>
      <c r="B586" s="176"/>
      <c r="C586" s="176"/>
      <c r="D586" s="8"/>
      <c r="E586" s="176"/>
      <c r="F586" s="176"/>
      <c r="G586" s="8"/>
      <c r="H586" s="176"/>
      <c r="I586" s="176"/>
      <c r="J586" s="8"/>
      <c r="K586" s="177" t="s">
        <v>12</v>
      </c>
      <c r="L586" s="178"/>
      <c r="M586" s="8"/>
    </row>
    <row r="587" spans="1:13" ht="30" customHeight="1" x14ac:dyDescent="0.3">
      <c r="A587" s="11">
        <v>9</v>
      </c>
      <c r="B587" s="177" t="s">
        <v>12</v>
      </c>
      <c r="C587" s="178"/>
      <c r="D587" s="8"/>
      <c r="E587" s="176"/>
      <c r="F587" s="176"/>
      <c r="G587" s="8"/>
      <c r="H587" s="176"/>
      <c r="I587" s="176"/>
      <c r="J587" s="8"/>
      <c r="K587" s="176"/>
      <c r="L587" s="176"/>
      <c r="M587" s="8"/>
    </row>
    <row r="588" spans="1:13" ht="30" customHeight="1" x14ac:dyDescent="0.3">
      <c r="A588" s="11">
        <v>10</v>
      </c>
      <c r="B588" s="176"/>
      <c r="C588" s="176"/>
      <c r="D588" s="8"/>
      <c r="E588" s="177" t="s">
        <v>12</v>
      </c>
      <c r="F588" s="178"/>
      <c r="G588" s="8"/>
      <c r="H588" s="176"/>
      <c r="I588" s="176"/>
      <c r="J588" s="8"/>
      <c r="K588" s="176"/>
      <c r="L588" s="176"/>
      <c r="M588" s="8"/>
    </row>
    <row r="589" spans="1:13" ht="30" customHeight="1" x14ac:dyDescent="0.3">
      <c r="A589" s="11">
        <v>11</v>
      </c>
      <c r="B589" s="176"/>
      <c r="C589" s="176"/>
      <c r="D589" s="8"/>
      <c r="E589" s="176"/>
      <c r="F589" s="176"/>
      <c r="G589" s="8"/>
      <c r="H589" s="177" t="s">
        <v>12</v>
      </c>
      <c r="I589" s="178"/>
      <c r="J589" s="8"/>
      <c r="K589" s="176"/>
      <c r="L589" s="176"/>
      <c r="M589" s="8"/>
    </row>
    <row r="590" spans="1:13" ht="30" customHeight="1" x14ac:dyDescent="0.3">
      <c r="A590" s="11">
        <v>12</v>
      </c>
      <c r="B590" s="176"/>
      <c r="C590" s="176"/>
      <c r="D590" s="8"/>
      <c r="E590" s="176"/>
      <c r="F590" s="176"/>
      <c r="G590" s="8"/>
      <c r="H590" s="176"/>
      <c r="I590" s="176"/>
      <c r="J590" s="8"/>
      <c r="K590" s="177" t="s">
        <v>12</v>
      </c>
      <c r="L590" s="178"/>
      <c r="M590" s="8"/>
    </row>
    <row r="591" spans="1:13" ht="30" customHeight="1" x14ac:dyDescent="0.3">
      <c r="A591" s="12" t="s">
        <v>13</v>
      </c>
      <c r="B591" s="176"/>
      <c r="C591" s="176"/>
      <c r="D591" s="176"/>
      <c r="E591" s="176"/>
      <c r="F591" s="176"/>
      <c r="G591" s="176"/>
      <c r="H591" s="176"/>
      <c r="I591" s="176"/>
      <c r="J591" s="176"/>
      <c r="K591" s="176"/>
      <c r="L591" s="176"/>
      <c r="M591" s="176"/>
    </row>
    <row r="592" spans="1:13" ht="30" customHeight="1" x14ac:dyDescent="0.3">
      <c r="A592" s="191" t="s">
        <v>14</v>
      </c>
      <c r="B592" s="191"/>
      <c r="C592" s="191"/>
      <c r="D592" s="191"/>
      <c r="E592" s="191"/>
      <c r="F592" s="191"/>
      <c r="G592" s="191"/>
      <c r="H592" s="191" t="s">
        <v>15</v>
      </c>
      <c r="I592" s="191"/>
      <c r="J592" s="191"/>
      <c r="K592" s="191"/>
      <c r="L592" s="191"/>
      <c r="M592" s="191"/>
    </row>
    <row r="593" spans="1:13" ht="35.1" customHeight="1" x14ac:dyDescent="0.3">
      <c r="A593" s="13" t="s">
        <v>9</v>
      </c>
      <c r="B593" s="189">
        <f>Data!$B$2</f>
        <v>44768</v>
      </c>
      <c r="C593" s="190"/>
      <c r="D593" s="182" t="str">
        <f>Data!B3</f>
        <v>DAI Stævne</v>
      </c>
      <c r="E593" s="183"/>
      <c r="F593" s="183"/>
      <c r="G593" s="184"/>
      <c r="H593" s="14" t="s">
        <v>10</v>
      </c>
      <c r="I593" s="9" t="str">
        <f>Deltagere!E134</f>
        <v>3.1.2.</v>
      </c>
      <c r="J593" s="15" t="s">
        <v>17</v>
      </c>
      <c r="K593" s="9" t="str">
        <f>Deltagere!F134</f>
        <v>start</v>
      </c>
      <c r="L593" s="185" t="str">
        <f>CONCATENATE("Mappenr.:",Deltagere!G134)</f>
        <v>Mappenr.:33</v>
      </c>
      <c r="M593" s="186"/>
    </row>
    <row r="594" spans="1:13" ht="30" customHeight="1" x14ac:dyDescent="0.3">
      <c r="A594" s="17" t="s">
        <v>7</v>
      </c>
      <c r="B594" s="187" t="str">
        <f>Deltagere!B134</f>
        <v>129</v>
      </c>
      <c r="C594" s="188"/>
      <c r="D594" s="188"/>
      <c r="E594" s="187" t="str">
        <f>Deltagere!B135</f>
        <v>130</v>
      </c>
      <c r="F594" s="188"/>
      <c r="G594" s="188"/>
      <c r="H594" s="187" t="str">
        <f>Deltagere!B136</f>
        <v>131</v>
      </c>
      <c r="I594" s="188"/>
      <c r="J594" s="188"/>
      <c r="K594" s="187" t="str">
        <f>Deltagere!B137</f>
        <v>132</v>
      </c>
      <c r="L594" s="188"/>
      <c r="M594" s="188"/>
    </row>
    <row r="595" spans="1:13" ht="30" customHeight="1" x14ac:dyDescent="0.3">
      <c r="A595" s="17" t="s">
        <v>11</v>
      </c>
      <c r="B595" s="188">
        <f>Deltagere!C134</f>
        <v>0</v>
      </c>
      <c r="C595" s="188"/>
      <c r="D595" s="188"/>
      <c r="E595" s="188">
        <f>Deltagere!C135</f>
        <v>0</v>
      </c>
      <c r="F595" s="188"/>
      <c r="G595" s="188"/>
      <c r="H595" s="188">
        <f>Deltagere!C136</f>
        <v>0</v>
      </c>
      <c r="I595" s="188"/>
      <c r="J595" s="188"/>
      <c r="K595" s="188">
        <f>Deltagere!C137</f>
        <v>0</v>
      </c>
      <c r="L595" s="188"/>
      <c r="M595" s="188"/>
    </row>
    <row r="596" spans="1:13" ht="30" customHeight="1" x14ac:dyDescent="0.3">
      <c r="A596" s="17" t="s">
        <v>16</v>
      </c>
      <c r="B596" s="188">
        <f>Deltagere!D134</f>
        <v>0</v>
      </c>
      <c r="C596" s="188"/>
      <c r="D596" s="188"/>
      <c r="E596" s="179">
        <f>Deltagere!D135</f>
        <v>0</v>
      </c>
      <c r="F596" s="180"/>
      <c r="G596" s="181"/>
      <c r="H596" s="179">
        <f>Deltagere!D136</f>
        <v>0</v>
      </c>
      <c r="I596" s="180"/>
      <c r="J596" s="181"/>
      <c r="K596" s="179">
        <f>Deltagere!D137</f>
        <v>0</v>
      </c>
      <c r="L596" s="180"/>
      <c r="M596" s="181"/>
    </row>
    <row r="597" spans="1:13" ht="30" customHeight="1" x14ac:dyDescent="0.3">
      <c r="A597" s="11">
        <v>1</v>
      </c>
      <c r="B597" s="177" t="s">
        <v>12</v>
      </c>
      <c r="C597" s="178"/>
      <c r="D597" s="8"/>
      <c r="E597" s="176"/>
      <c r="F597" s="176"/>
      <c r="G597" s="8"/>
      <c r="H597" s="176"/>
      <c r="I597" s="176"/>
      <c r="J597" s="8"/>
      <c r="K597" s="176"/>
      <c r="L597" s="176"/>
      <c r="M597" s="8"/>
    </row>
    <row r="598" spans="1:13" ht="30" customHeight="1" x14ac:dyDescent="0.3">
      <c r="A598" s="11">
        <v>2</v>
      </c>
      <c r="B598" s="176"/>
      <c r="C598" s="176"/>
      <c r="D598" s="8"/>
      <c r="E598" s="177" t="s">
        <v>12</v>
      </c>
      <c r="F598" s="178"/>
      <c r="G598" s="8"/>
      <c r="H598" s="176"/>
      <c r="I598" s="176"/>
      <c r="J598" s="8"/>
      <c r="K598" s="176"/>
      <c r="L598" s="176"/>
      <c r="M598" s="8"/>
    </row>
    <row r="599" spans="1:13" ht="30" customHeight="1" x14ac:dyDescent="0.3">
      <c r="A599" s="11">
        <v>3</v>
      </c>
      <c r="B599" s="176"/>
      <c r="C599" s="176"/>
      <c r="D599" s="8"/>
      <c r="E599" s="176"/>
      <c r="F599" s="176"/>
      <c r="G599" s="8"/>
      <c r="H599" s="177" t="s">
        <v>12</v>
      </c>
      <c r="I599" s="178"/>
      <c r="J599" s="8"/>
      <c r="K599" s="176"/>
      <c r="L599" s="176"/>
      <c r="M599" s="8"/>
    </row>
    <row r="600" spans="1:13" ht="30" customHeight="1" x14ac:dyDescent="0.3">
      <c r="A600" s="11">
        <v>4</v>
      </c>
      <c r="B600" s="176"/>
      <c r="C600" s="176"/>
      <c r="D600" s="8"/>
      <c r="E600" s="176"/>
      <c r="F600" s="176"/>
      <c r="G600" s="8"/>
      <c r="H600" s="176"/>
      <c r="I600" s="176"/>
      <c r="J600" s="8"/>
      <c r="K600" s="177" t="s">
        <v>12</v>
      </c>
      <c r="L600" s="178"/>
      <c r="M600" s="8"/>
    </row>
    <row r="601" spans="1:13" ht="30" customHeight="1" x14ac:dyDescent="0.3">
      <c r="A601" s="11">
        <v>5</v>
      </c>
      <c r="B601" s="177" t="s">
        <v>12</v>
      </c>
      <c r="C601" s="178"/>
      <c r="D601" s="8"/>
      <c r="E601" s="176"/>
      <c r="F601" s="176"/>
      <c r="G601" s="8"/>
      <c r="H601" s="176"/>
      <c r="I601" s="176"/>
      <c r="J601" s="8"/>
      <c r="K601" s="176"/>
      <c r="L601" s="176"/>
      <c r="M601" s="8"/>
    </row>
    <row r="602" spans="1:13" ht="30" customHeight="1" x14ac:dyDescent="0.3">
      <c r="A602" s="11">
        <v>6</v>
      </c>
      <c r="B602" s="176"/>
      <c r="C602" s="176"/>
      <c r="D602" s="8"/>
      <c r="E602" s="177" t="s">
        <v>12</v>
      </c>
      <c r="F602" s="178"/>
      <c r="G602" s="8"/>
      <c r="H602" s="176"/>
      <c r="I602" s="176"/>
      <c r="J602" s="8"/>
      <c r="K602" s="176"/>
      <c r="L602" s="176"/>
      <c r="M602" s="8"/>
    </row>
    <row r="603" spans="1:13" ht="30" customHeight="1" x14ac:dyDescent="0.3">
      <c r="A603" s="11">
        <v>7</v>
      </c>
      <c r="B603" s="176"/>
      <c r="C603" s="176"/>
      <c r="D603" s="8"/>
      <c r="E603" s="176"/>
      <c r="F603" s="176"/>
      <c r="G603" s="8"/>
      <c r="H603" s="177" t="s">
        <v>12</v>
      </c>
      <c r="I603" s="178"/>
      <c r="J603" s="8"/>
      <c r="K603" s="176"/>
      <c r="L603" s="176"/>
      <c r="M603" s="8"/>
    </row>
    <row r="604" spans="1:13" ht="30" customHeight="1" x14ac:dyDescent="0.3">
      <c r="A604" s="11">
        <v>8</v>
      </c>
      <c r="B604" s="176"/>
      <c r="C604" s="176"/>
      <c r="D604" s="8"/>
      <c r="E604" s="176"/>
      <c r="F604" s="176"/>
      <c r="G604" s="8"/>
      <c r="H604" s="176"/>
      <c r="I604" s="176"/>
      <c r="J604" s="8"/>
      <c r="K604" s="177" t="s">
        <v>12</v>
      </c>
      <c r="L604" s="178"/>
      <c r="M604" s="8"/>
    </row>
    <row r="605" spans="1:13" ht="30" customHeight="1" x14ac:dyDescent="0.3">
      <c r="A605" s="11">
        <v>9</v>
      </c>
      <c r="B605" s="177" t="s">
        <v>12</v>
      </c>
      <c r="C605" s="178"/>
      <c r="D605" s="8"/>
      <c r="E605" s="176"/>
      <c r="F605" s="176"/>
      <c r="G605" s="8"/>
      <c r="H605" s="176"/>
      <c r="I605" s="176"/>
      <c r="J605" s="8"/>
      <c r="K605" s="176"/>
      <c r="L605" s="176"/>
      <c r="M605" s="8"/>
    </row>
    <row r="606" spans="1:13" ht="30" customHeight="1" x14ac:dyDescent="0.3">
      <c r="A606" s="11">
        <v>10</v>
      </c>
      <c r="B606" s="176"/>
      <c r="C606" s="176"/>
      <c r="D606" s="8"/>
      <c r="E606" s="177" t="s">
        <v>12</v>
      </c>
      <c r="F606" s="178"/>
      <c r="G606" s="8"/>
      <c r="H606" s="176"/>
      <c r="I606" s="176"/>
      <c r="J606" s="8"/>
      <c r="K606" s="176"/>
      <c r="L606" s="176"/>
      <c r="M606" s="8"/>
    </row>
    <row r="607" spans="1:13" ht="30" customHeight="1" x14ac:dyDescent="0.3">
      <c r="A607" s="11">
        <v>11</v>
      </c>
      <c r="B607" s="176"/>
      <c r="C607" s="176"/>
      <c r="D607" s="8"/>
      <c r="E607" s="176"/>
      <c r="F607" s="176"/>
      <c r="G607" s="8"/>
      <c r="H607" s="177" t="s">
        <v>12</v>
      </c>
      <c r="I607" s="178"/>
      <c r="J607" s="8"/>
      <c r="K607" s="176"/>
      <c r="L607" s="176"/>
      <c r="M607" s="8"/>
    </row>
    <row r="608" spans="1:13" ht="30" customHeight="1" x14ac:dyDescent="0.3">
      <c r="A608" s="11">
        <v>12</v>
      </c>
      <c r="B608" s="176"/>
      <c r="C608" s="176"/>
      <c r="D608" s="8"/>
      <c r="E608" s="176"/>
      <c r="F608" s="176"/>
      <c r="G608" s="8"/>
      <c r="H608" s="176"/>
      <c r="I608" s="176"/>
      <c r="J608" s="8"/>
      <c r="K608" s="177" t="s">
        <v>12</v>
      </c>
      <c r="L608" s="178"/>
      <c r="M608" s="8"/>
    </row>
    <row r="609" spans="1:13" ht="30" customHeight="1" x14ac:dyDescent="0.3">
      <c r="A609" s="12" t="s">
        <v>13</v>
      </c>
      <c r="B609" s="176"/>
      <c r="C609" s="176"/>
      <c r="D609" s="176"/>
      <c r="E609" s="176"/>
      <c r="F609" s="176"/>
      <c r="G609" s="176"/>
      <c r="H609" s="176"/>
      <c r="I609" s="176"/>
      <c r="J609" s="176"/>
      <c r="K609" s="176"/>
      <c r="L609" s="176"/>
      <c r="M609" s="176"/>
    </row>
    <row r="610" spans="1:13" ht="30" customHeight="1" x14ac:dyDescent="0.3">
      <c r="A610" s="191" t="s">
        <v>14</v>
      </c>
      <c r="B610" s="191"/>
      <c r="C610" s="191"/>
      <c r="D610" s="191"/>
      <c r="E610" s="191"/>
      <c r="F610" s="191"/>
      <c r="G610" s="191"/>
      <c r="H610" s="191" t="s">
        <v>15</v>
      </c>
      <c r="I610" s="191"/>
      <c r="J610" s="191"/>
      <c r="K610" s="191"/>
      <c r="L610" s="191"/>
      <c r="M610" s="191"/>
    </row>
    <row r="611" spans="1:13" ht="54" customHeight="1" x14ac:dyDescent="0.3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35.1" customHeight="1" x14ac:dyDescent="0.3">
      <c r="A612" s="13" t="s">
        <v>9</v>
      </c>
      <c r="B612" s="189">
        <f>Data!$B$2</f>
        <v>44768</v>
      </c>
      <c r="C612" s="190"/>
      <c r="D612" s="182" t="str">
        <f>Data!B3</f>
        <v>DAI Stævne</v>
      </c>
      <c r="E612" s="183"/>
      <c r="F612" s="183"/>
      <c r="G612" s="184"/>
      <c r="H612" s="14" t="s">
        <v>10</v>
      </c>
      <c r="I612" s="9" t="str">
        <f>Deltagere!E138</f>
        <v>1.2.3.</v>
      </c>
      <c r="J612" s="15" t="s">
        <v>17</v>
      </c>
      <c r="K612" s="9" t="str">
        <f>Deltagere!F138</f>
        <v>start</v>
      </c>
      <c r="L612" s="185" t="str">
        <f>CONCATENATE("Mappenr.:",Deltagere!G138)</f>
        <v>Mappenr.:34</v>
      </c>
      <c r="M612" s="186"/>
    </row>
    <row r="613" spans="1:13" ht="30" customHeight="1" x14ac:dyDescent="0.3">
      <c r="A613" s="17" t="s">
        <v>7</v>
      </c>
      <c r="B613" s="187" t="str">
        <f>Deltagere!B138</f>
        <v>133</v>
      </c>
      <c r="C613" s="188"/>
      <c r="D613" s="188"/>
      <c r="E613" s="187" t="str">
        <f>Deltagere!B139</f>
        <v>134</v>
      </c>
      <c r="F613" s="188"/>
      <c r="G613" s="188"/>
      <c r="H613" s="187" t="str">
        <f>Deltagere!B140</f>
        <v>135</v>
      </c>
      <c r="I613" s="188"/>
      <c r="J613" s="188"/>
      <c r="K613" s="187" t="str">
        <f>Deltagere!B141</f>
        <v>136</v>
      </c>
      <c r="L613" s="188"/>
      <c r="M613" s="188"/>
    </row>
    <row r="614" spans="1:13" ht="30" customHeight="1" x14ac:dyDescent="0.3">
      <c r="A614" s="17" t="s">
        <v>11</v>
      </c>
      <c r="B614" s="188">
        <f>Deltagere!C138</f>
        <v>0</v>
      </c>
      <c r="C614" s="188"/>
      <c r="D614" s="188"/>
      <c r="E614" s="188">
        <f>Deltagere!C139</f>
        <v>0</v>
      </c>
      <c r="F614" s="188"/>
      <c r="G614" s="188"/>
      <c r="H614" s="188">
        <f>Deltagere!C140</f>
        <v>0</v>
      </c>
      <c r="I614" s="188"/>
      <c r="J614" s="188"/>
      <c r="K614" s="188">
        <f>Deltagere!C141</f>
        <v>0</v>
      </c>
      <c r="L614" s="188"/>
      <c r="M614" s="188"/>
    </row>
    <row r="615" spans="1:13" ht="30" customHeight="1" x14ac:dyDescent="0.3">
      <c r="A615" s="17" t="s">
        <v>16</v>
      </c>
      <c r="B615" s="188">
        <f>Deltagere!D138</f>
        <v>0</v>
      </c>
      <c r="C615" s="188"/>
      <c r="D615" s="188"/>
      <c r="E615" s="179">
        <f>Deltagere!D139</f>
        <v>0</v>
      </c>
      <c r="F615" s="180"/>
      <c r="G615" s="181"/>
      <c r="H615" s="179">
        <f>Deltagere!D140</f>
        <v>0</v>
      </c>
      <c r="I615" s="180"/>
      <c r="J615" s="181"/>
      <c r="K615" s="179">
        <f>Deltagere!D141</f>
        <v>0</v>
      </c>
      <c r="L615" s="180"/>
      <c r="M615" s="181"/>
    </row>
    <row r="616" spans="1:13" ht="30" customHeight="1" x14ac:dyDescent="0.3">
      <c r="A616" s="11">
        <v>1</v>
      </c>
      <c r="B616" s="177" t="s">
        <v>12</v>
      </c>
      <c r="C616" s="194"/>
      <c r="D616" s="8"/>
      <c r="E616" s="192"/>
      <c r="F616" s="193"/>
      <c r="G616" s="8"/>
      <c r="H616" s="192"/>
      <c r="I616" s="193"/>
      <c r="J616" s="8"/>
      <c r="K616" s="192"/>
      <c r="L616" s="193"/>
      <c r="M616" s="8"/>
    </row>
    <row r="617" spans="1:13" ht="30" customHeight="1" x14ac:dyDescent="0.3">
      <c r="A617" s="11">
        <v>2</v>
      </c>
      <c r="B617" s="192"/>
      <c r="C617" s="193"/>
      <c r="D617" s="8"/>
      <c r="E617" s="177" t="s">
        <v>12</v>
      </c>
      <c r="F617" s="194"/>
      <c r="G617" s="8"/>
      <c r="H617" s="192"/>
      <c r="I617" s="193"/>
      <c r="J617" s="8"/>
      <c r="K617" s="192"/>
      <c r="L617" s="193"/>
      <c r="M617" s="8"/>
    </row>
    <row r="618" spans="1:13" ht="30" customHeight="1" x14ac:dyDescent="0.3">
      <c r="A618" s="11">
        <v>3</v>
      </c>
      <c r="B618" s="192"/>
      <c r="C618" s="193"/>
      <c r="D618" s="8"/>
      <c r="E618" s="192"/>
      <c r="F618" s="193"/>
      <c r="G618" s="8"/>
      <c r="H618" s="177" t="s">
        <v>12</v>
      </c>
      <c r="I618" s="194"/>
      <c r="J618" s="8"/>
      <c r="K618" s="192"/>
      <c r="L618" s="193"/>
      <c r="M618" s="8"/>
    </row>
    <row r="619" spans="1:13" ht="30" customHeight="1" x14ac:dyDescent="0.3">
      <c r="A619" s="11">
        <v>4</v>
      </c>
      <c r="B619" s="176"/>
      <c r="C619" s="176"/>
      <c r="D619" s="8"/>
      <c r="E619" s="176"/>
      <c r="F619" s="176"/>
      <c r="G619" s="8"/>
      <c r="H619" s="176"/>
      <c r="I619" s="176"/>
      <c r="J619" s="8"/>
      <c r="K619" s="177" t="s">
        <v>12</v>
      </c>
      <c r="L619" s="178"/>
      <c r="M619" s="8"/>
    </row>
    <row r="620" spans="1:13" ht="30" customHeight="1" x14ac:dyDescent="0.3">
      <c r="A620" s="11">
        <v>5</v>
      </c>
      <c r="B620" s="177" t="s">
        <v>12</v>
      </c>
      <c r="C620" s="178"/>
      <c r="D620" s="8"/>
      <c r="E620" s="176"/>
      <c r="F620" s="176"/>
      <c r="G620" s="8"/>
      <c r="H620" s="176"/>
      <c r="I620" s="176"/>
      <c r="J620" s="8"/>
      <c r="K620" s="176"/>
      <c r="L620" s="176"/>
      <c r="M620" s="8"/>
    </row>
    <row r="621" spans="1:13" ht="30" customHeight="1" x14ac:dyDescent="0.3">
      <c r="A621" s="11">
        <v>6</v>
      </c>
      <c r="B621" s="176"/>
      <c r="C621" s="176"/>
      <c r="D621" s="8"/>
      <c r="E621" s="177" t="s">
        <v>12</v>
      </c>
      <c r="F621" s="178"/>
      <c r="G621" s="8"/>
      <c r="H621" s="176"/>
      <c r="I621" s="176"/>
      <c r="J621" s="8"/>
      <c r="K621" s="176"/>
      <c r="L621" s="176"/>
      <c r="M621" s="8"/>
    </row>
    <row r="622" spans="1:13" ht="30" customHeight="1" x14ac:dyDescent="0.3">
      <c r="A622" s="11">
        <v>7</v>
      </c>
      <c r="B622" s="176"/>
      <c r="C622" s="176"/>
      <c r="D622" s="8"/>
      <c r="E622" s="176"/>
      <c r="F622" s="176"/>
      <c r="G622" s="8"/>
      <c r="H622" s="177" t="s">
        <v>12</v>
      </c>
      <c r="I622" s="178"/>
      <c r="J622" s="8"/>
      <c r="K622" s="176"/>
      <c r="L622" s="176"/>
      <c r="M622" s="8"/>
    </row>
    <row r="623" spans="1:13" ht="30" customHeight="1" x14ac:dyDescent="0.3">
      <c r="A623" s="11">
        <v>8</v>
      </c>
      <c r="B623" s="176"/>
      <c r="C623" s="176"/>
      <c r="D623" s="8"/>
      <c r="E623" s="176"/>
      <c r="F623" s="176"/>
      <c r="G623" s="8"/>
      <c r="H623" s="176"/>
      <c r="I623" s="176"/>
      <c r="J623" s="8"/>
      <c r="K623" s="177" t="s">
        <v>12</v>
      </c>
      <c r="L623" s="178"/>
      <c r="M623" s="8"/>
    </row>
    <row r="624" spans="1:13" ht="30" customHeight="1" x14ac:dyDescent="0.3">
      <c r="A624" s="11">
        <v>9</v>
      </c>
      <c r="B624" s="177" t="s">
        <v>12</v>
      </c>
      <c r="C624" s="178"/>
      <c r="D624" s="8"/>
      <c r="E624" s="176"/>
      <c r="F624" s="176"/>
      <c r="G624" s="8"/>
      <c r="H624" s="176"/>
      <c r="I624" s="176"/>
      <c r="J624" s="8"/>
      <c r="K624" s="176"/>
      <c r="L624" s="176"/>
      <c r="M624" s="8"/>
    </row>
    <row r="625" spans="1:13" ht="30" customHeight="1" x14ac:dyDescent="0.3">
      <c r="A625" s="11">
        <v>10</v>
      </c>
      <c r="B625" s="176"/>
      <c r="C625" s="176"/>
      <c r="D625" s="8"/>
      <c r="E625" s="177" t="s">
        <v>12</v>
      </c>
      <c r="F625" s="178"/>
      <c r="G625" s="8"/>
      <c r="H625" s="176"/>
      <c r="I625" s="176"/>
      <c r="J625" s="8"/>
      <c r="K625" s="176"/>
      <c r="L625" s="176"/>
      <c r="M625" s="8"/>
    </row>
    <row r="626" spans="1:13" ht="30" customHeight="1" x14ac:dyDescent="0.3">
      <c r="A626" s="11">
        <v>11</v>
      </c>
      <c r="B626" s="176"/>
      <c r="C626" s="176"/>
      <c r="D626" s="8"/>
      <c r="E626" s="176"/>
      <c r="F626" s="176"/>
      <c r="G626" s="8"/>
      <c r="H626" s="177" t="s">
        <v>12</v>
      </c>
      <c r="I626" s="178"/>
      <c r="J626" s="8"/>
      <c r="K626" s="176"/>
      <c r="L626" s="176"/>
      <c r="M626" s="8"/>
    </row>
    <row r="627" spans="1:13" ht="30" customHeight="1" x14ac:dyDescent="0.3">
      <c r="A627" s="11">
        <v>12</v>
      </c>
      <c r="B627" s="176"/>
      <c r="C627" s="176"/>
      <c r="D627" s="8"/>
      <c r="E627" s="176"/>
      <c r="F627" s="176"/>
      <c r="G627" s="8"/>
      <c r="H627" s="176"/>
      <c r="I627" s="176"/>
      <c r="J627" s="8"/>
      <c r="K627" s="177" t="s">
        <v>12</v>
      </c>
      <c r="L627" s="178"/>
      <c r="M627" s="8"/>
    </row>
    <row r="628" spans="1:13" ht="30" customHeight="1" x14ac:dyDescent="0.3">
      <c r="A628" s="12" t="s">
        <v>13</v>
      </c>
      <c r="B628" s="176"/>
      <c r="C628" s="176"/>
      <c r="D628" s="176"/>
      <c r="E628" s="176"/>
      <c r="F628" s="176"/>
      <c r="G628" s="176"/>
      <c r="H628" s="176"/>
      <c r="I628" s="176"/>
      <c r="J628" s="176"/>
      <c r="K628" s="176"/>
      <c r="L628" s="176"/>
      <c r="M628" s="176"/>
    </row>
    <row r="629" spans="1:13" ht="30" customHeight="1" x14ac:dyDescent="0.3">
      <c r="A629" s="191" t="s">
        <v>14</v>
      </c>
      <c r="B629" s="191"/>
      <c r="C629" s="191"/>
      <c r="D629" s="191"/>
      <c r="E629" s="191"/>
      <c r="F629" s="191"/>
      <c r="G629" s="191"/>
      <c r="H629" s="191" t="s">
        <v>15</v>
      </c>
      <c r="I629" s="191"/>
      <c r="J629" s="191"/>
      <c r="K629" s="191"/>
      <c r="L629" s="191"/>
      <c r="M629" s="191"/>
    </row>
    <row r="630" spans="1:13" ht="35.1" customHeight="1" x14ac:dyDescent="0.3">
      <c r="A630" s="13" t="s">
        <v>9</v>
      </c>
      <c r="B630" s="189">
        <f>Data!$B$2</f>
        <v>44768</v>
      </c>
      <c r="C630" s="190"/>
      <c r="D630" s="182" t="str">
        <f>Data!B3</f>
        <v>DAI Stævne</v>
      </c>
      <c r="E630" s="183"/>
      <c r="F630" s="183"/>
      <c r="G630" s="184"/>
      <c r="H630" s="14" t="s">
        <v>10</v>
      </c>
      <c r="I630" s="9" t="str">
        <f>Deltagere!E142</f>
        <v>2.3.1.</v>
      </c>
      <c r="J630" s="15" t="s">
        <v>17</v>
      </c>
      <c r="K630" s="9" t="str">
        <f>Deltagere!F142</f>
        <v>start</v>
      </c>
      <c r="L630" s="185" t="str">
        <f>CONCATENATE("Mappenr.:",Deltagere!G142)</f>
        <v>Mappenr.:35</v>
      </c>
      <c r="M630" s="186"/>
    </row>
    <row r="631" spans="1:13" ht="30" customHeight="1" x14ac:dyDescent="0.3">
      <c r="A631" s="17" t="s">
        <v>7</v>
      </c>
      <c r="B631" s="187" t="str">
        <f>Deltagere!B142</f>
        <v>137</v>
      </c>
      <c r="C631" s="188"/>
      <c r="D631" s="188"/>
      <c r="E631" s="187" t="str">
        <f>Deltagere!B143</f>
        <v>138</v>
      </c>
      <c r="F631" s="188"/>
      <c r="G631" s="188"/>
      <c r="H631" s="187" t="str">
        <f>Deltagere!B144</f>
        <v>139</v>
      </c>
      <c r="I631" s="188"/>
      <c r="J631" s="188"/>
      <c r="K631" s="187" t="str">
        <f>Deltagere!B145</f>
        <v>140</v>
      </c>
      <c r="L631" s="188"/>
      <c r="M631" s="188"/>
    </row>
    <row r="632" spans="1:13" ht="30" customHeight="1" x14ac:dyDescent="0.3">
      <c r="A632" s="17" t="s">
        <v>11</v>
      </c>
      <c r="B632" s="188">
        <f>Deltagere!C142</f>
        <v>0</v>
      </c>
      <c r="C632" s="188"/>
      <c r="D632" s="188"/>
      <c r="E632" s="188">
        <f>Deltagere!C143</f>
        <v>0</v>
      </c>
      <c r="F632" s="188"/>
      <c r="G632" s="188"/>
      <c r="H632" s="188">
        <f>Deltagere!C144</f>
        <v>0</v>
      </c>
      <c r="I632" s="188"/>
      <c r="J632" s="188"/>
      <c r="K632" s="188">
        <f>Deltagere!C145</f>
        <v>0</v>
      </c>
      <c r="L632" s="188"/>
      <c r="M632" s="188"/>
    </row>
    <row r="633" spans="1:13" ht="30" customHeight="1" x14ac:dyDescent="0.3">
      <c r="A633" s="17" t="s">
        <v>16</v>
      </c>
      <c r="B633" s="188">
        <f>Deltagere!D142</f>
        <v>0</v>
      </c>
      <c r="C633" s="188"/>
      <c r="D633" s="188"/>
      <c r="E633" s="179">
        <f>Deltagere!D143</f>
        <v>0</v>
      </c>
      <c r="F633" s="180"/>
      <c r="G633" s="181"/>
      <c r="H633" s="179">
        <f>Deltagere!D144</f>
        <v>0</v>
      </c>
      <c r="I633" s="180"/>
      <c r="J633" s="181"/>
      <c r="K633" s="179">
        <f>Deltagere!D145</f>
        <v>0</v>
      </c>
      <c r="L633" s="180"/>
      <c r="M633" s="181"/>
    </row>
    <row r="634" spans="1:13" ht="30" customHeight="1" x14ac:dyDescent="0.3">
      <c r="A634" s="11">
        <v>1</v>
      </c>
      <c r="B634" s="177" t="s">
        <v>12</v>
      </c>
      <c r="C634" s="178"/>
      <c r="D634" s="8"/>
      <c r="E634" s="176"/>
      <c r="F634" s="176"/>
      <c r="G634" s="8"/>
      <c r="H634" s="176"/>
      <c r="I634" s="176"/>
      <c r="J634" s="8"/>
      <c r="K634" s="176"/>
      <c r="L634" s="176"/>
      <c r="M634" s="8"/>
    </row>
    <row r="635" spans="1:13" ht="30" customHeight="1" x14ac:dyDescent="0.3">
      <c r="A635" s="11">
        <v>2</v>
      </c>
      <c r="B635" s="176"/>
      <c r="C635" s="176"/>
      <c r="D635" s="8"/>
      <c r="E635" s="177" t="s">
        <v>12</v>
      </c>
      <c r="F635" s="178"/>
      <c r="G635" s="8"/>
      <c r="H635" s="176"/>
      <c r="I635" s="176"/>
      <c r="J635" s="8"/>
      <c r="K635" s="176"/>
      <c r="L635" s="176"/>
      <c r="M635" s="8"/>
    </row>
    <row r="636" spans="1:13" ht="30" customHeight="1" x14ac:dyDescent="0.3">
      <c r="A636" s="11">
        <v>3</v>
      </c>
      <c r="B636" s="176"/>
      <c r="C636" s="176"/>
      <c r="D636" s="8"/>
      <c r="E636" s="176"/>
      <c r="F636" s="176"/>
      <c r="G636" s="8"/>
      <c r="H636" s="177" t="s">
        <v>12</v>
      </c>
      <c r="I636" s="178"/>
      <c r="J636" s="8"/>
      <c r="K636" s="176"/>
      <c r="L636" s="176"/>
      <c r="M636" s="8"/>
    </row>
    <row r="637" spans="1:13" ht="30" customHeight="1" x14ac:dyDescent="0.3">
      <c r="A637" s="11">
        <v>4</v>
      </c>
      <c r="B637" s="176"/>
      <c r="C637" s="176"/>
      <c r="D637" s="8"/>
      <c r="E637" s="176"/>
      <c r="F637" s="176"/>
      <c r="G637" s="8"/>
      <c r="H637" s="176"/>
      <c r="I637" s="176"/>
      <c r="J637" s="8"/>
      <c r="K637" s="177" t="s">
        <v>12</v>
      </c>
      <c r="L637" s="178"/>
      <c r="M637" s="8"/>
    </row>
    <row r="638" spans="1:13" ht="30" customHeight="1" x14ac:dyDescent="0.3">
      <c r="A638" s="11">
        <v>5</v>
      </c>
      <c r="B638" s="177" t="s">
        <v>12</v>
      </c>
      <c r="C638" s="178"/>
      <c r="D638" s="8"/>
      <c r="E638" s="176"/>
      <c r="F638" s="176"/>
      <c r="G638" s="8"/>
      <c r="H638" s="176"/>
      <c r="I638" s="176"/>
      <c r="J638" s="8"/>
      <c r="K638" s="176"/>
      <c r="L638" s="176"/>
      <c r="M638" s="8"/>
    </row>
    <row r="639" spans="1:13" ht="30" customHeight="1" x14ac:dyDescent="0.3">
      <c r="A639" s="11">
        <v>6</v>
      </c>
      <c r="B639" s="176"/>
      <c r="C639" s="176"/>
      <c r="D639" s="8"/>
      <c r="E639" s="177" t="s">
        <v>12</v>
      </c>
      <c r="F639" s="178"/>
      <c r="G639" s="8"/>
      <c r="H639" s="176"/>
      <c r="I639" s="176"/>
      <c r="J639" s="8"/>
      <c r="K639" s="176"/>
      <c r="L639" s="176"/>
      <c r="M639" s="8"/>
    </row>
    <row r="640" spans="1:13" ht="30" customHeight="1" x14ac:dyDescent="0.3">
      <c r="A640" s="11">
        <v>7</v>
      </c>
      <c r="B640" s="176"/>
      <c r="C640" s="176"/>
      <c r="D640" s="8"/>
      <c r="E640" s="176"/>
      <c r="F640" s="176"/>
      <c r="G640" s="8"/>
      <c r="H640" s="177" t="s">
        <v>12</v>
      </c>
      <c r="I640" s="178"/>
      <c r="J640" s="8"/>
      <c r="K640" s="176"/>
      <c r="L640" s="176"/>
      <c r="M640" s="8"/>
    </row>
    <row r="641" spans="1:13" ht="30" customHeight="1" x14ac:dyDescent="0.3">
      <c r="A641" s="11">
        <v>8</v>
      </c>
      <c r="B641" s="176"/>
      <c r="C641" s="176"/>
      <c r="D641" s="8"/>
      <c r="E641" s="176"/>
      <c r="F641" s="176"/>
      <c r="G641" s="8"/>
      <c r="H641" s="176"/>
      <c r="I641" s="176"/>
      <c r="J641" s="8"/>
      <c r="K641" s="177" t="s">
        <v>12</v>
      </c>
      <c r="L641" s="178"/>
      <c r="M641" s="8"/>
    </row>
    <row r="642" spans="1:13" ht="30" customHeight="1" x14ac:dyDescent="0.3">
      <c r="A642" s="11">
        <v>9</v>
      </c>
      <c r="B642" s="177" t="s">
        <v>12</v>
      </c>
      <c r="C642" s="178"/>
      <c r="D642" s="8"/>
      <c r="E642" s="176"/>
      <c r="F642" s="176"/>
      <c r="G642" s="8"/>
      <c r="H642" s="176"/>
      <c r="I642" s="176"/>
      <c r="J642" s="8"/>
      <c r="K642" s="176"/>
      <c r="L642" s="176"/>
      <c r="M642" s="8"/>
    </row>
    <row r="643" spans="1:13" ht="30" customHeight="1" x14ac:dyDescent="0.3">
      <c r="A643" s="11">
        <v>10</v>
      </c>
      <c r="B643" s="176"/>
      <c r="C643" s="176"/>
      <c r="D643" s="8"/>
      <c r="E643" s="177" t="s">
        <v>12</v>
      </c>
      <c r="F643" s="178"/>
      <c r="G643" s="8"/>
      <c r="H643" s="176"/>
      <c r="I643" s="176"/>
      <c r="J643" s="8"/>
      <c r="K643" s="176"/>
      <c r="L643" s="176"/>
      <c r="M643" s="8"/>
    </row>
    <row r="644" spans="1:13" ht="30" customHeight="1" x14ac:dyDescent="0.3">
      <c r="A644" s="11">
        <v>11</v>
      </c>
      <c r="B644" s="176"/>
      <c r="C644" s="176"/>
      <c r="D644" s="8"/>
      <c r="E644" s="176"/>
      <c r="F644" s="176"/>
      <c r="G644" s="8"/>
      <c r="H644" s="177" t="s">
        <v>12</v>
      </c>
      <c r="I644" s="178"/>
      <c r="J644" s="8"/>
      <c r="K644" s="176"/>
      <c r="L644" s="176"/>
      <c r="M644" s="8"/>
    </row>
    <row r="645" spans="1:13" ht="30" customHeight="1" x14ac:dyDescent="0.3">
      <c r="A645" s="11">
        <v>12</v>
      </c>
      <c r="B645" s="176"/>
      <c r="C645" s="176"/>
      <c r="D645" s="8"/>
      <c r="E645" s="176"/>
      <c r="F645" s="176"/>
      <c r="G645" s="8"/>
      <c r="H645" s="176"/>
      <c r="I645" s="176"/>
      <c r="J645" s="8"/>
      <c r="K645" s="177" t="s">
        <v>12</v>
      </c>
      <c r="L645" s="178"/>
      <c r="M645" s="8"/>
    </row>
    <row r="646" spans="1:13" ht="30" customHeight="1" x14ac:dyDescent="0.3">
      <c r="A646" s="12" t="s">
        <v>13</v>
      </c>
      <c r="B646" s="176"/>
      <c r="C646" s="176"/>
      <c r="D646" s="176"/>
      <c r="E646" s="176"/>
      <c r="F646" s="176"/>
      <c r="G646" s="176"/>
      <c r="H646" s="176"/>
      <c r="I646" s="176"/>
      <c r="J646" s="176"/>
      <c r="K646" s="176"/>
      <c r="L646" s="176"/>
      <c r="M646" s="176"/>
    </row>
    <row r="647" spans="1:13" ht="30" customHeight="1" x14ac:dyDescent="0.3">
      <c r="A647" s="191" t="s">
        <v>14</v>
      </c>
      <c r="B647" s="191"/>
      <c r="C647" s="191"/>
      <c r="D647" s="191"/>
      <c r="E647" s="191"/>
      <c r="F647" s="191"/>
      <c r="G647" s="191"/>
      <c r="H647" s="191" t="s">
        <v>15</v>
      </c>
      <c r="I647" s="191"/>
      <c r="J647" s="191"/>
      <c r="K647" s="191"/>
      <c r="L647" s="191"/>
      <c r="M647" s="191"/>
    </row>
    <row r="648" spans="1:13" ht="46.5" customHeight="1" x14ac:dyDescent="0.3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35.1" customHeight="1" x14ac:dyDescent="0.3">
      <c r="A649" s="13" t="s">
        <v>9</v>
      </c>
      <c r="B649" s="189">
        <f>Data!$B$2</f>
        <v>44768</v>
      </c>
      <c r="C649" s="190"/>
      <c r="D649" s="182" t="str">
        <f>Data!B3</f>
        <v>DAI Stævne</v>
      </c>
      <c r="E649" s="183"/>
      <c r="F649" s="183"/>
      <c r="G649" s="184"/>
      <c r="H649" s="14" t="s">
        <v>10</v>
      </c>
      <c r="I649" s="9" t="str">
        <f>Deltagere!E146</f>
        <v>3.1.2.</v>
      </c>
      <c r="J649" s="15" t="s">
        <v>17</v>
      </c>
      <c r="K649" s="9" t="str">
        <f>Deltagere!F146</f>
        <v>fra hul 2</v>
      </c>
      <c r="L649" s="185" t="str">
        <f>CONCATENATE("Mappenr.:",Deltagere!G146)</f>
        <v>Mappenr.:36</v>
      </c>
      <c r="M649" s="186"/>
    </row>
    <row r="650" spans="1:13" ht="35.1" customHeight="1" x14ac:dyDescent="0.3">
      <c r="A650" s="17" t="s">
        <v>7</v>
      </c>
      <c r="B650" s="187" t="str">
        <f>Deltagere!B146</f>
        <v>141</v>
      </c>
      <c r="C650" s="188"/>
      <c r="D650" s="188"/>
      <c r="E650" s="187" t="str">
        <f>Deltagere!B147</f>
        <v>142</v>
      </c>
      <c r="F650" s="188"/>
      <c r="G650" s="188"/>
      <c r="H650" s="187" t="str">
        <f>Deltagere!B148</f>
        <v>143</v>
      </c>
      <c r="I650" s="188"/>
      <c r="J650" s="188"/>
      <c r="K650" s="187" t="str">
        <f>Deltagere!B149</f>
        <v>144</v>
      </c>
      <c r="L650" s="188"/>
      <c r="M650" s="188"/>
    </row>
    <row r="651" spans="1:13" ht="30" customHeight="1" x14ac:dyDescent="0.3">
      <c r="A651" s="17" t="s">
        <v>11</v>
      </c>
      <c r="B651" s="188">
        <f>Deltagere!C146</f>
        <v>0</v>
      </c>
      <c r="C651" s="188"/>
      <c r="D651" s="188"/>
      <c r="E651" s="188">
        <f>Deltagere!C147</f>
        <v>0</v>
      </c>
      <c r="F651" s="188"/>
      <c r="G651" s="188"/>
      <c r="H651" s="188">
        <f>Deltagere!C148</f>
        <v>0</v>
      </c>
      <c r="I651" s="188"/>
      <c r="J651" s="188"/>
      <c r="K651" s="188">
        <f>Deltagere!C149</f>
        <v>0</v>
      </c>
      <c r="L651" s="188"/>
      <c r="M651" s="188"/>
    </row>
    <row r="652" spans="1:13" ht="30" customHeight="1" x14ac:dyDescent="0.3">
      <c r="A652" s="17" t="s">
        <v>16</v>
      </c>
      <c r="B652" s="188">
        <f>Deltagere!D146</f>
        <v>0</v>
      </c>
      <c r="C652" s="188"/>
      <c r="D652" s="188"/>
      <c r="E652" s="179">
        <f>Deltagere!D147</f>
        <v>0</v>
      </c>
      <c r="F652" s="180"/>
      <c r="G652" s="181"/>
      <c r="H652" s="179">
        <f>Deltagere!D148</f>
        <v>0</v>
      </c>
      <c r="I652" s="180"/>
      <c r="J652" s="181"/>
      <c r="K652" s="179">
        <f>Deltagere!D149</f>
        <v>0</v>
      </c>
      <c r="L652" s="180"/>
      <c r="M652" s="181"/>
    </row>
    <row r="653" spans="1:13" ht="30" customHeight="1" x14ac:dyDescent="0.3">
      <c r="A653" s="11">
        <v>1</v>
      </c>
      <c r="B653" s="177" t="s">
        <v>12</v>
      </c>
      <c r="C653" s="178"/>
      <c r="D653" s="8"/>
      <c r="E653" s="176"/>
      <c r="F653" s="176"/>
      <c r="G653" s="8"/>
      <c r="H653" s="176"/>
      <c r="I653" s="176"/>
      <c r="J653" s="8"/>
      <c r="K653" s="176"/>
      <c r="L653" s="176"/>
      <c r="M653" s="8"/>
    </row>
    <row r="654" spans="1:13" ht="30" customHeight="1" x14ac:dyDescent="0.3">
      <c r="A654" s="11">
        <v>2</v>
      </c>
      <c r="B654" s="176"/>
      <c r="C654" s="176"/>
      <c r="D654" s="8"/>
      <c r="E654" s="177" t="s">
        <v>12</v>
      </c>
      <c r="F654" s="178"/>
      <c r="G654" s="8"/>
      <c r="H654" s="176"/>
      <c r="I654" s="176"/>
      <c r="J654" s="8"/>
      <c r="K654" s="176"/>
      <c r="L654" s="176"/>
      <c r="M654" s="8"/>
    </row>
    <row r="655" spans="1:13" ht="30" customHeight="1" x14ac:dyDescent="0.3">
      <c r="A655" s="11">
        <v>3</v>
      </c>
      <c r="B655" s="176"/>
      <c r="C655" s="176"/>
      <c r="D655" s="8"/>
      <c r="E655" s="176"/>
      <c r="F655" s="176"/>
      <c r="G655" s="8"/>
      <c r="H655" s="177" t="s">
        <v>12</v>
      </c>
      <c r="I655" s="178"/>
      <c r="J655" s="8"/>
      <c r="K655" s="176"/>
      <c r="L655" s="176"/>
      <c r="M655" s="8"/>
    </row>
    <row r="656" spans="1:13" ht="30" customHeight="1" x14ac:dyDescent="0.3">
      <c r="A656" s="11">
        <v>4</v>
      </c>
      <c r="B656" s="176"/>
      <c r="C656" s="176"/>
      <c r="D656" s="8"/>
      <c r="E656" s="176"/>
      <c r="F656" s="176"/>
      <c r="G656" s="8"/>
      <c r="H656" s="176"/>
      <c r="I656" s="176"/>
      <c r="J656" s="8"/>
      <c r="K656" s="177" t="s">
        <v>12</v>
      </c>
      <c r="L656" s="178"/>
      <c r="M656" s="8"/>
    </row>
    <row r="657" spans="1:13" ht="30" customHeight="1" x14ac:dyDescent="0.3">
      <c r="A657" s="11">
        <v>5</v>
      </c>
      <c r="B657" s="177" t="s">
        <v>12</v>
      </c>
      <c r="C657" s="178"/>
      <c r="D657" s="8"/>
      <c r="E657" s="176"/>
      <c r="F657" s="176"/>
      <c r="G657" s="8"/>
      <c r="H657" s="176"/>
      <c r="I657" s="176"/>
      <c r="J657" s="8"/>
      <c r="K657" s="176"/>
      <c r="L657" s="176"/>
      <c r="M657" s="8"/>
    </row>
    <row r="658" spans="1:13" ht="30" customHeight="1" x14ac:dyDescent="0.3">
      <c r="A658" s="11">
        <v>6</v>
      </c>
      <c r="B658" s="176"/>
      <c r="C658" s="176"/>
      <c r="D658" s="8"/>
      <c r="E658" s="177" t="s">
        <v>12</v>
      </c>
      <c r="F658" s="178"/>
      <c r="G658" s="8"/>
      <c r="H658" s="176"/>
      <c r="I658" s="176"/>
      <c r="J658" s="8"/>
      <c r="K658" s="176"/>
      <c r="L658" s="176"/>
      <c r="M658" s="8"/>
    </row>
    <row r="659" spans="1:13" ht="30" customHeight="1" x14ac:dyDescent="0.3">
      <c r="A659" s="11">
        <v>7</v>
      </c>
      <c r="B659" s="176"/>
      <c r="C659" s="176"/>
      <c r="D659" s="8"/>
      <c r="E659" s="176"/>
      <c r="F659" s="176"/>
      <c r="G659" s="8"/>
      <c r="H659" s="177" t="s">
        <v>12</v>
      </c>
      <c r="I659" s="178"/>
      <c r="J659" s="8"/>
      <c r="K659" s="176"/>
      <c r="L659" s="176"/>
      <c r="M659" s="8"/>
    </row>
    <row r="660" spans="1:13" ht="30" customHeight="1" x14ac:dyDescent="0.3">
      <c r="A660" s="11">
        <v>8</v>
      </c>
      <c r="B660" s="176"/>
      <c r="C660" s="176"/>
      <c r="D660" s="8"/>
      <c r="E660" s="176"/>
      <c r="F660" s="176"/>
      <c r="G660" s="8"/>
      <c r="H660" s="176"/>
      <c r="I660" s="176"/>
      <c r="J660" s="8"/>
      <c r="K660" s="177" t="s">
        <v>12</v>
      </c>
      <c r="L660" s="178"/>
      <c r="M660" s="8"/>
    </row>
    <row r="661" spans="1:13" ht="30" customHeight="1" x14ac:dyDescent="0.3">
      <c r="A661" s="11">
        <v>9</v>
      </c>
      <c r="B661" s="177" t="s">
        <v>12</v>
      </c>
      <c r="C661" s="178"/>
      <c r="D661" s="8"/>
      <c r="E661" s="176"/>
      <c r="F661" s="176"/>
      <c r="G661" s="8"/>
      <c r="H661" s="176"/>
      <c r="I661" s="176"/>
      <c r="J661" s="8"/>
      <c r="K661" s="176"/>
      <c r="L661" s="176"/>
      <c r="M661" s="8"/>
    </row>
    <row r="662" spans="1:13" ht="30" customHeight="1" x14ac:dyDescent="0.3">
      <c r="A662" s="11">
        <v>10</v>
      </c>
      <c r="B662" s="176"/>
      <c r="C662" s="176"/>
      <c r="D662" s="8"/>
      <c r="E662" s="177" t="s">
        <v>12</v>
      </c>
      <c r="F662" s="178"/>
      <c r="G662" s="8"/>
      <c r="H662" s="176"/>
      <c r="I662" s="176"/>
      <c r="J662" s="8"/>
      <c r="K662" s="176"/>
      <c r="L662" s="176"/>
      <c r="M662" s="8"/>
    </row>
    <row r="663" spans="1:13" ht="30" customHeight="1" x14ac:dyDescent="0.3">
      <c r="A663" s="11">
        <v>11</v>
      </c>
      <c r="B663" s="176"/>
      <c r="C663" s="176"/>
      <c r="D663" s="8"/>
      <c r="E663" s="176"/>
      <c r="F663" s="176"/>
      <c r="G663" s="8"/>
      <c r="H663" s="177" t="s">
        <v>12</v>
      </c>
      <c r="I663" s="178"/>
      <c r="J663" s="8"/>
      <c r="K663" s="176"/>
      <c r="L663" s="176"/>
      <c r="M663" s="8"/>
    </row>
    <row r="664" spans="1:13" ht="30" customHeight="1" x14ac:dyDescent="0.3">
      <c r="A664" s="11">
        <v>12</v>
      </c>
      <c r="B664" s="176"/>
      <c r="C664" s="176"/>
      <c r="D664" s="8"/>
      <c r="E664" s="176"/>
      <c r="F664" s="176"/>
      <c r="G664" s="8"/>
      <c r="H664" s="176"/>
      <c r="I664" s="176"/>
      <c r="J664" s="8"/>
      <c r="K664" s="177" t="s">
        <v>12</v>
      </c>
      <c r="L664" s="178"/>
      <c r="M664" s="8"/>
    </row>
    <row r="665" spans="1:13" ht="30" customHeight="1" x14ac:dyDescent="0.3">
      <c r="A665" s="12" t="s">
        <v>13</v>
      </c>
      <c r="B665" s="176"/>
      <c r="C665" s="176"/>
      <c r="D665" s="176"/>
      <c r="E665" s="176"/>
      <c r="F665" s="176"/>
      <c r="G665" s="176"/>
      <c r="H665" s="176"/>
      <c r="I665" s="176"/>
      <c r="J665" s="176"/>
      <c r="K665" s="176"/>
      <c r="L665" s="176"/>
      <c r="M665" s="176"/>
    </row>
    <row r="666" spans="1:13" ht="30" customHeight="1" x14ac:dyDescent="0.3">
      <c r="A666" s="191" t="s">
        <v>14</v>
      </c>
      <c r="B666" s="191"/>
      <c r="C666" s="191"/>
      <c r="D666" s="191"/>
      <c r="E666" s="191"/>
      <c r="F666" s="191"/>
      <c r="G666" s="191"/>
      <c r="H666" s="191" t="s">
        <v>15</v>
      </c>
      <c r="I666" s="191"/>
      <c r="J666" s="191"/>
      <c r="K666" s="191"/>
      <c r="L666" s="191"/>
      <c r="M666" s="191"/>
    </row>
    <row r="667" spans="1:13" ht="35.1" customHeight="1" x14ac:dyDescent="0.3">
      <c r="A667" s="13" t="s">
        <v>9</v>
      </c>
      <c r="B667" s="189">
        <f>Data!$B$2</f>
        <v>44768</v>
      </c>
      <c r="C667" s="209"/>
      <c r="D667" s="210" t="str">
        <f>Data!B$3</f>
        <v>DAI Stævne</v>
      </c>
      <c r="E667" s="211"/>
      <c r="F667" s="211"/>
      <c r="G667" s="212"/>
      <c r="H667" s="14" t="s">
        <v>10</v>
      </c>
      <c r="I667" s="102" t="str">
        <f>Deltagere!E150</f>
        <v>1.2.3.</v>
      </c>
      <c r="J667" s="15" t="s">
        <v>17</v>
      </c>
      <c r="K667" s="102" t="str">
        <f>Deltagere!F150</f>
        <v>fra hul 2</v>
      </c>
      <c r="L667" s="185" t="str">
        <f>CONCATENATE("Mappenr.:",Deltagere!G150)</f>
        <v>Mappenr.:37</v>
      </c>
      <c r="M667" s="186"/>
    </row>
    <row r="668" spans="1:13" ht="35.1" customHeight="1" x14ac:dyDescent="0.3">
      <c r="A668" s="17" t="s">
        <v>7</v>
      </c>
      <c r="B668" s="213" t="str">
        <f>Deltagere!B150</f>
        <v>145</v>
      </c>
      <c r="C668" s="214"/>
      <c r="D668" s="215"/>
      <c r="E668" s="213" t="str">
        <f>Deltagere!B151</f>
        <v>146</v>
      </c>
      <c r="F668" s="214"/>
      <c r="G668" s="215"/>
      <c r="H668" s="213" t="str">
        <f>Deltagere!B152</f>
        <v>147</v>
      </c>
      <c r="I668" s="214"/>
      <c r="J668" s="215"/>
      <c r="K668" s="213" t="str">
        <f>Deltagere!B153</f>
        <v>148</v>
      </c>
      <c r="L668" s="214"/>
      <c r="M668" s="215"/>
    </row>
    <row r="669" spans="1:13" ht="30" customHeight="1" x14ac:dyDescent="0.3">
      <c r="A669" s="17" t="s">
        <v>11</v>
      </c>
      <c r="B669" s="179">
        <f>Deltagere!C150</f>
        <v>0</v>
      </c>
      <c r="C669" s="180"/>
      <c r="D669" s="181"/>
      <c r="E669" s="213">
        <f>Deltagere!C151</f>
        <v>0</v>
      </c>
      <c r="F669" s="214"/>
      <c r="G669" s="215"/>
      <c r="H669" s="213">
        <f>Deltagere!C152</f>
        <v>0</v>
      </c>
      <c r="I669" s="214"/>
      <c r="J669" s="215"/>
      <c r="K669" s="213">
        <f>Deltagere!C153</f>
        <v>0</v>
      </c>
      <c r="L669" s="214"/>
      <c r="M669" s="215"/>
    </row>
    <row r="670" spans="1:13" ht="30" customHeight="1" x14ac:dyDescent="0.3">
      <c r="A670" s="17" t="s">
        <v>16</v>
      </c>
      <c r="B670" s="179">
        <f>Deltagere!D150</f>
        <v>0</v>
      </c>
      <c r="C670" s="180"/>
      <c r="D670" s="181"/>
      <c r="E670" s="213">
        <f>Deltagere!D151</f>
        <v>0</v>
      </c>
      <c r="F670" s="214"/>
      <c r="G670" s="215"/>
      <c r="H670" s="213">
        <f>Deltagere!D152</f>
        <v>0</v>
      </c>
      <c r="I670" s="214"/>
      <c r="J670" s="215"/>
      <c r="K670" s="213">
        <f>Deltagere!D153</f>
        <v>0</v>
      </c>
      <c r="L670" s="214"/>
      <c r="M670" s="215"/>
    </row>
    <row r="671" spans="1:13" ht="30" customHeight="1" x14ac:dyDescent="0.3">
      <c r="A671" s="97">
        <v>1</v>
      </c>
      <c r="B671" s="177" t="s">
        <v>12</v>
      </c>
      <c r="C671" s="194"/>
      <c r="D671" s="8"/>
      <c r="E671" s="192"/>
      <c r="F671" s="193"/>
      <c r="G671" s="8"/>
      <c r="H671" s="192"/>
      <c r="I671" s="193"/>
      <c r="J671" s="8"/>
      <c r="K671" s="192"/>
      <c r="L671" s="193"/>
      <c r="M671" s="8"/>
    </row>
    <row r="672" spans="1:13" ht="30" customHeight="1" x14ac:dyDescent="0.3">
      <c r="A672" s="97">
        <v>2</v>
      </c>
      <c r="B672" s="192"/>
      <c r="C672" s="193"/>
      <c r="D672" s="8"/>
      <c r="E672" s="177" t="s">
        <v>12</v>
      </c>
      <c r="F672" s="194"/>
      <c r="G672" s="8"/>
      <c r="H672" s="192"/>
      <c r="I672" s="193"/>
      <c r="J672" s="8"/>
      <c r="K672" s="192"/>
      <c r="L672" s="193"/>
      <c r="M672" s="8"/>
    </row>
    <row r="673" spans="1:13" ht="30" customHeight="1" x14ac:dyDescent="0.3">
      <c r="A673" s="97">
        <v>3</v>
      </c>
      <c r="B673" s="192"/>
      <c r="C673" s="193"/>
      <c r="D673" s="8"/>
      <c r="E673" s="192"/>
      <c r="F673" s="193"/>
      <c r="G673" s="8"/>
      <c r="H673" s="177" t="s">
        <v>12</v>
      </c>
      <c r="I673" s="194"/>
      <c r="J673" s="8"/>
      <c r="K673" s="192"/>
      <c r="L673" s="193"/>
      <c r="M673" s="8"/>
    </row>
    <row r="674" spans="1:13" ht="30" customHeight="1" x14ac:dyDescent="0.3">
      <c r="A674" s="97">
        <v>4</v>
      </c>
      <c r="B674" s="176"/>
      <c r="C674" s="176"/>
      <c r="D674" s="8"/>
      <c r="E674" s="176"/>
      <c r="F674" s="176"/>
      <c r="G674" s="8"/>
      <c r="H674" s="176"/>
      <c r="I674" s="176"/>
      <c r="J674" s="8"/>
      <c r="K674" s="177" t="s">
        <v>12</v>
      </c>
      <c r="L674" s="178"/>
      <c r="M674" s="8"/>
    </row>
    <row r="675" spans="1:13" ht="30" customHeight="1" x14ac:dyDescent="0.3">
      <c r="A675" s="97">
        <v>5</v>
      </c>
      <c r="B675" s="177" t="s">
        <v>12</v>
      </c>
      <c r="C675" s="178"/>
      <c r="D675" s="8"/>
      <c r="E675" s="176"/>
      <c r="F675" s="176"/>
      <c r="G675" s="8"/>
      <c r="H675" s="176"/>
      <c r="I675" s="176"/>
      <c r="J675" s="8"/>
      <c r="K675" s="176"/>
      <c r="L675" s="176"/>
      <c r="M675" s="8"/>
    </row>
    <row r="676" spans="1:13" ht="30" customHeight="1" x14ac:dyDescent="0.3">
      <c r="A676" s="97">
        <v>6</v>
      </c>
      <c r="B676" s="176"/>
      <c r="C676" s="176"/>
      <c r="D676" s="8"/>
      <c r="E676" s="177" t="s">
        <v>12</v>
      </c>
      <c r="F676" s="178"/>
      <c r="G676" s="8"/>
      <c r="H676" s="176"/>
      <c r="I676" s="176"/>
      <c r="J676" s="8"/>
      <c r="K676" s="176"/>
      <c r="L676" s="176"/>
      <c r="M676" s="8"/>
    </row>
    <row r="677" spans="1:13" ht="30" customHeight="1" x14ac:dyDescent="0.3">
      <c r="A677" s="97">
        <v>7</v>
      </c>
      <c r="B677" s="176"/>
      <c r="C677" s="176"/>
      <c r="D677" s="8"/>
      <c r="E677" s="176"/>
      <c r="F677" s="176"/>
      <c r="G677" s="8"/>
      <c r="H677" s="177" t="s">
        <v>12</v>
      </c>
      <c r="I677" s="178"/>
      <c r="J677" s="8"/>
      <c r="K677" s="176"/>
      <c r="L677" s="176"/>
      <c r="M677" s="8"/>
    </row>
    <row r="678" spans="1:13" ht="30" customHeight="1" x14ac:dyDescent="0.3">
      <c r="A678" s="97">
        <v>8</v>
      </c>
      <c r="B678" s="176"/>
      <c r="C678" s="176"/>
      <c r="D678" s="8"/>
      <c r="E678" s="176"/>
      <c r="F678" s="176"/>
      <c r="G678" s="8"/>
      <c r="H678" s="176"/>
      <c r="I678" s="176"/>
      <c r="J678" s="8"/>
      <c r="K678" s="177" t="s">
        <v>12</v>
      </c>
      <c r="L678" s="178"/>
      <c r="M678" s="8"/>
    </row>
    <row r="679" spans="1:13" ht="30" customHeight="1" x14ac:dyDescent="0.3">
      <c r="A679" s="97">
        <v>9</v>
      </c>
      <c r="B679" s="177" t="s">
        <v>12</v>
      </c>
      <c r="C679" s="178"/>
      <c r="D679" s="8"/>
      <c r="E679" s="176"/>
      <c r="F679" s="176"/>
      <c r="G679" s="8"/>
      <c r="H679" s="176"/>
      <c r="I679" s="176"/>
      <c r="J679" s="8"/>
      <c r="K679" s="176"/>
      <c r="L679" s="176"/>
      <c r="M679" s="8"/>
    </row>
    <row r="680" spans="1:13" ht="30" customHeight="1" x14ac:dyDescent="0.3">
      <c r="A680" s="97">
        <v>10</v>
      </c>
      <c r="B680" s="176"/>
      <c r="C680" s="176"/>
      <c r="D680" s="8"/>
      <c r="E680" s="177" t="s">
        <v>12</v>
      </c>
      <c r="F680" s="178"/>
      <c r="G680" s="8"/>
      <c r="H680" s="176"/>
      <c r="I680" s="176"/>
      <c r="J680" s="8"/>
      <c r="K680" s="176"/>
      <c r="L680" s="176"/>
      <c r="M680" s="8"/>
    </row>
    <row r="681" spans="1:13" ht="30" customHeight="1" x14ac:dyDescent="0.3">
      <c r="A681" s="97">
        <v>11</v>
      </c>
      <c r="B681" s="176"/>
      <c r="C681" s="176"/>
      <c r="D681" s="8"/>
      <c r="E681" s="176"/>
      <c r="F681" s="176"/>
      <c r="G681" s="8"/>
      <c r="H681" s="177" t="s">
        <v>12</v>
      </c>
      <c r="I681" s="178"/>
      <c r="J681" s="8"/>
      <c r="K681" s="176"/>
      <c r="L681" s="176"/>
      <c r="M681" s="8"/>
    </row>
    <row r="682" spans="1:13" ht="30" customHeight="1" x14ac:dyDescent="0.3">
      <c r="A682" s="97">
        <v>12</v>
      </c>
      <c r="B682" s="176"/>
      <c r="C682" s="176"/>
      <c r="D682" s="8"/>
      <c r="E682" s="176"/>
      <c r="F682" s="176"/>
      <c r="G682" s="8"/>
      <c r="H682" s="176"/>
      <c r="I682" s="176"/>
      <c r="J682" s="8"/>
      <c r="K682" s="177" t="s">
        <v>12</v>
      </c>
      <c r="L682" s="178"/>
      <c r="M682" s="8"/>
    </row>
    <row r="683" spans="1:13" ht="30" customHeight="1" x14ac:dyDescent="0.3">
      <c r="A683" s="96" t="s">
        <v>13</v>
      </c>
      <c r="B683" s="176"/>
      <c r="C683" s="176"/>
      <c r="D683" s="176"/>
      <c r="E683" s="176"/>
      <c r="F683" s="176"/>
      <c r="G683" s="176"/>
      <c r="H683" s="176"/>
      <c r="I683" s="176"/>
      <c r="J683" s="176"/>
      <c r="K683" s="176"/>
      <c r="L683" s="176"/>
      <c r="M683" s="176"/>
    </row>
    <row r="684" spans="1:13" ht="30" customHeight="1" x14ac:dyDescent="0.3">
      <c r="A684" s="191" t="s">
        <v>14</v>
      </c>
      <c r="B684" s="191"/>
      <c r="C684" s="191"/>
      <c r="D684" s="191"/>
      <c r="E684" s="191"/>
      <c r="F684" s="191"/>
      <c r="G684" s="191"/>
      <c r="H684" s="191" t="s">
        <v>15</v>
      </c>
      <c r="I684" s="191"/>
      <c r="J684" s="191"/>
      <c r="K684" s="191"/>
      <c r="L684" s="191"/>
      <c r="M684" s="191"/>
    </row>
    <row r="685" spans="1:13" ht="27.75" customHeight="1" x14ac:dyDescent="0.3"/>
    <row r="686" spans="1:13" ht="35.1" customHeight="1" x14ac:dyDescent="0.3">
      <c r="A686" s="13" t="s">
        <v>9</v>
      </c>
      <c r="B686" s="189">
        <f>Data!$B$2</f>
        <v>44768</v>
      </c>
      <c r="C686" s="209"/>
      <c r="D686" s="210" t="str">
        <f>Data!B$3</f>
        <v>DAI Stævne</v>
      </c>
      <c r="E686" s="211"/>
      <c r="F686" s="211"/>
      <c r="G686" s="212"/>
      <c r="H686" s="14" t="s">
        <v>10</v>
      </c>
      <c r="I686" s="98" t="str">
        <f>Deltagere!E154</f>
        <v>2.3.1.</v>
      </c>
      <c r="J686" s="15" t="s">
        <v>17</v>
      </c>
      <c r="K686" s="98" t="str">
        <f>Deltagere!F154</f>
        <v>fra hul 2</v>
      </c>
      <c r="L686" s="185" t="str">
        <f>CONCATENATE("Mappenr.:",Deltagere!G154)</f>
        <v>Mappenr.:38</v>
      </c>
      <c r="M686" s="186"/>
    </row>
    <row r="687" spans="1:13" ht="35.1" customHeight="1" x14ac:dyDescent="0.3">
      <c r="A687" s="110" t="s">
        <v>7</v>
      </c>
      <c r="B687" s="213" t="str">
        <f>Deltagere!B154</f>
        <v>149</v>
      </c>
      <c r="C687" s="214"/>
      <c r="D687" s="215"/>
      <c r="E687" s="213" t="str">
        <f>Deltagere!B155</f>
        <v>150</v>
      </c>
      <c r="F687" s="214"/>
      <c r="G687" s="215"/>
      <c r="H687" s="213" t="str">
        <f>Deltagere!B156</f>
        <v>151</v>
      </c>
      <c r="I687" s="214"/>
      <c r="J687" s="215"/>
      <c r="K687" s="213" t="str">
        <f>Deltagere!B157</f>
        <v>152</v>
      </c>
      <c r="L687" s="214"/>
      <c r="M687" s="215"/>
    </row>
    <row r="688" spans="1:13" ht="30" customHeight="1" x14ac:dyDescent="0.3">
      <c r="A688" s="110" t="s">
        <v>11</v>
      </c>
      <c r="B688" s="213">
        <f>Deltagere!C154</f>
        <v>0</v>
      </c>
      <c r="C688" s="214"/>
      <c r="D688" s="215"/>
      <c r="E688" s="213">
        <f>Deltagere!C155</f>
        <v>0</v>
      </c>
      <c r="F688" s="214"/>
      <c r="G688" s="215"/>
      <c r="H688" s="213">
        <f>Deltagere!C156</f>
        <v>0</v>
      </c>
      <c r="I688" s="214"/>
      <c r="J688" s="215"/>
      <c r="K688" s="213">
        <f>Deltagere!C157</f>
        <v>0</v>
      </c>
      <c r="L688" s="214"/>
      <c r="M688" s="215"/>
    </row>
    <row r="689" spans="1:13" ht="30" customHeight="1" x14ac:dyDescent="0.3">
      <c r="A689" s="110" t="s">
        <v>16</v>
      </c>
      <c r="B689" s="213">
        <f>Deltagere!D154</f>
        <v>0</v>
      </c>
      <c r="C689" s="214"/>
      <c r="D689" s="215"/>
      <c r="E689" s="213">
        <f>Deltagere!D155</f>
        <v>0</v>
      </c>
      <c r="F689" s="214"/>
      <c r="G689" s="215"/>
      <c r="H689" s="213">
        <f>Deltagere!D156</f>
        <v>0</v>
      </c>
      <c r="I689" s="214"/>
      <c r="J689" s="215"/>
      <c r="K689" s="213">
        <f>Deltagere!D157</f>
        <v>0</v>
      </c>
      <c r="L689" s="214"/>
      <c r="M689" s="215"/>
    </row>
    <row r="690" spans="1:13" ht="30" customHeight="1" x14ac:dyDescent="0.3">
      <c r="A690" s="103">
        <v>1</v>
      </c>
      <c r="B690" s="216" t="s">
        <v>12</v>
      </c>
      <c r="C690" s="217"/>
      <c r="D690" s="111"/>
      <c r="E690" s="218"/>
      <c r="F690" s="219"/>
      <c r="G690" s="111"/>
      <c r="H690" s="218"/>
      <c r="I690" s="219"/>
      <c r="J690" s="111"/>
      <c r="K690" s="218"/>
      <c r="L690" s="219"/>
      <c r="M690" s="111"/>
    </row>
    <row r="691" spans="1:13" ht="30" customHeight="1" x14ac:dyDescent="0.3">
      <c r="A691" s="103">
        <v>2</v>
      </c>
      <c r="B691" s="218"/>
      <c r="C691" s="219"/>
      <c r="D691" s="111"/>
      <c r="E691" s="216" t="s">
        <v>12</v>
      </c>
      <c r="F691" s="217"/>
      <c r="G691" s="111"/>
      <c r="H691" s="218"/>
      <c r="I691" s="219"/>
      <c r="J691" s="111"/>
      <c r="K691" s="218"/>
      <c r="L691" s="219"/>
      <c r="M691" s="111"/>
    </row>
    <row r="692" spans="1:13" ht="30" customHeight="1" x14ac:dyDescent="0.3">
      <c r="A692" s="103">
        <v>3</v>
      </c>
      <c r="B692" s="218"/>
      <c r="C692" s="219"/>
      <c r="D692" s="111"/>
      <c r="E692" s="218"/>
      <c r="F692" s="219"/>
      <c r="G692" s="111"/>
      <c r="H692" s="216" t="s">
        <v>12</v>
      </c>
      <c r="I692" s="217"/>
      <c r="J692" s="111"/>
      <c r="K692" s="218"/>
      <c r="L692" s="219"/>
      <c r="M692" s="111"/>
    </row>
    <row r="693" spans="1:13" ht="30" customHeight="1" x14ac:dyDescent="0.3">
      <c r="A693" s="103">
        <v>4</v>
      </c>
      <c r="B693" s="218"/>
      <c r="C693" s="219"/>
      <c r="D693" s="111"/>
      <c r="E693" s="218"/>
      <c r="F693" s="219"/>
      <c r="G693" s="111"/>
      <c r="H693" s="218"/>
      <c r="I693" s="219"/>
      <c r="J693" s="111"/>
      <c r="K693" s="216" t="s">
        <v>12</v>
      </c>
      <c r="L693" s="217"/>
      <c r="M693" s="111"/>
    </row>
    <row r="694" spans="1:13" ht="30" customHeight="1" x14ac:dyDescent="0.3">
      <c r="A694" s="103">
        <v>5</v>
      </c>
      <c r="B694" s="216" t="s">
        <v>12</v>
      </c>
      <c r="C694" s="217"/>
      <c r="D694" s="111"/>
      <c r="E694" s="218"/>
      <c r="F694" s="219"/>
      <c r="G694" s="111"/>
      <c r="H694" s="218"/>
      <c r="I694" s="219"/>
      <c r="J694" s="111"/>
      <c r="K694" s="218"/>
      <c r="L694" s="219"/>
      <c r="M694" s="111"/>
    </row>
    <row r="695" spans="1:13" ht="30" customHeight="1" x14ac:dyDescent="0.3">
      <c r="A695" s="103">
        <v>6</v>
      </c>
      <c r="B695" s="218"/>
      <c r="C695" s="219"/>
      <c r="D695" s="111"/>
      <c r="E695" s="216" t="s">
        <v>12</v>
      </c>
      <c r="F695" s="217"/>
      <c r="G695" s="111"/>
      <c r="H695" s="218"/>
      <c r="I695" s="219"/>
      <c r="J695" s="111"/>
      <c r="K695" s="218"/>
      <c r="L695" s="219"/>
      <c r="M695" s="111"/>
    </row>
    <row r="696" spans="1:13" ht="30" customHeight="1" x14ac:dyDescent="0.3">
      <c r="A696" s="103">
        <v>7</v>
      </c>
      <c r="B696" s="218"/>
      <c r="C696" s="219"/>
      <c r="D696" s="111"/>
      <c r="E696" s="218"/>
      <c r="F696" s="219"/>
      <c r="G696" s="111"/>
      <c r="H696" s="216" t="s">
        <v>12</v>
      </c>
      <c r="I696" s="217"/>
      <c r="J696" s="111"/>
      <c r="K696" s="218"/>
      <c r="L696" s="219"/>
      <c r="M696" s="111"/>
    </row>
    <row r="697" spans="1:13" ht="30" customHeight="1" x14ac:dyDescent="0.3">
      <c r="A697" s="103">
        <v>8</v>
      </c>
      <c r="B697" s="218"/>
      <c r="C697" s="219"/>
      <c r="D697" s="111"/>
      <c r="E697" s="218"/>
      <c r="F697" s="219"/>
      <c r="G697" s="111"/>
      <c r="H697" s="218"/>
      <c r="I697" s="219"/>
      <c r="J697" s="111"/>
      <c r="K697" s="216" t="s">
        <v>12</v>
      </c>
      <c r="L697" s="217"/>
      <c r="M697" s="111"/>
    </row>
    <row r="698" spans="1:13" ht="30" customHeight="1" x14ac:dyDescent="0.3">
      <c r="A698" s="103">
        <v>9</v>
      </c>
      <c r="B698" s="216" t="s">
        <v>12</v>
      </c>
      <c r="C698" s="217"/>
      <c r="D698" s="111"/>
      <c r="E698" s="218"/>
      <c r="F698" s="219"/>
      <c r="G698" s="111"/>
      <c r="H698" s="218"/>
      <c r="I698" s="219"/>
      <c r="J698" s="111"/>
      <c r="K698" s="218"/>
      <c r="L698" s="219"/>
      <c r="M698" s="111"/>
    </row>
    <row r="699" spans="1:13" ht="30" customHeight="1" x14ac:dyDescent="0.3">
      <c r="A699" s="103">
        <v>10</v>
      </c>
      <c r="B699" s="218"/>
      <c r="C699" s="219"/>
      <c r="D699" s="111"/>
      <c r="E699" s="216" t="s">
        <v>12</v>
      </c>
      <c r="F699" s="217"/>
      <c r="G699" s="111"/>
      <c r="H699" s="218"/>
      <c r="I699" s="219"/>
      <c r="J699" s="111"/>
      <c r="K699" s="218"/>
      <c r="L699" s="219"/>
      <c r="M699" s="111"/>
    </row>
    <row r="700" spans="1:13" ht="30" customHeight="1" x14ac:dyDescent="0.3">
      <c r="A700" s="103">
        <v>11</v>
      </c>
      <c r="B700" s="218"/>
      <c r="C700" s="219"/>
      <c r="D700" s="111"/>
      <c r="E700" s="218"/>
      <c r="F700" s="219"/>
      <c r="G700" s="111"/>
      <c r="H700" s="216" t="s">
        <v>12</v>
      </c>
      <c r="I700" s="217"/>
      <c r="J700" s="111"/>
      <c r="K700" s="218"/>
      <c r="L700" s="219"/>
      <c r="M700" s="111"/>
    </row>
    <row r="701" spans="1:13" ht="30" customHeight="1" x14ac:dyDescent="0.3">
      <c r="A701" s="103">
        <v>12</v>
      </c>
      <c r="B701" s="218"/>
      <c r="C701" s="219"/>
      <c r="D701" s="111"/>
      <c r="E701" s="218"/>
      <c r="F701" s="219"/>
      <c r="G701" s="111"/>
      <c r="H701" s="218"/>
      <c r="I701" s="219"/>
      <c r="J701" s="111"/>
      <c r="K701" s="216" t="s">
        <v>12</v>
      </c>
      <c r="L701" s="217"/>
      <c r="M701" s="111"/>
    </row>
    <row r="702" spans="1:13" ht="30" customHeight="1" x14ac:dyDescent="0.3">
      <c r="A702" s="112" t="s">
        <v>13</v>
      </c>
      <c r="B702" s="218"/>
      <c r="C702" s="223"/>
      <c r="D702" s="219"/>
      <c r="E702" s="218"/>
      <c r="F702" s="223"/>
      <c r="G702" s="219"/>
      <c r="H702" s="218"/>
      <c r="I702" s="223"/>
      <c r="J702" s="219"/>
      <c r="K702" s="218"/>
      <c r="L702" s="223"/>
      <c r="M702" s="219"/>
    </row>
    <row r="703" spans="1:13" ht="30" customHeight="1" x14ac:dyDescent="0.3">
      <c r="A703" s="220" t="s">
        <v>14</v>
      </c>
      <c r="B703" s="221"/>
      <c r="C703" s="221"/>
      <c r="D703" s="221"/>
      <c r="E703" s="221"/>
      <c r="F703" s="221"/>
      <c r="G703" s="222"/>
      <c r="H703" s="220" t="s">
        <v>15</v>
      </c>
      <c r="I703" s="221"/>
      <c r="J703" s="221"/>
      <c r="K703" s="221"/>
      <c r="L703" s="221"/>
      <c r="M703" s="222"/>
    </row>
    <row r="704" spans="1:13" ht="30" customHeight="1" x14ac:dyDescent="0.3">
      <c r="A704" s="113"/>
      <c r="B704" s="113"/>
      <c r="C704" s="113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</row>
    <row r="705" spans="1:13" ht="17.25" customHeight="1" x14ac:dyDescent="0.3">
      <c r="A705" s="114"/>
      <c r="B705" s="114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</row>
    <row r="706" spans="1:13" ht="35.1" customHeight="1" x14ac:dyDescent="0.3">
      <c r="A706" s="115" t="s">
        <v>9</v>
      </c>
      <c r="B706" s="189">
        <f>Data!$B$2</f>
        <v>44768</v>
      </c>
      <c r="C706" s="209"/>
      <c r="D706" s="210" t="str">
        <f>Data!B$3</f>
        <v>DAI Stævne</v>
      </c>
      <c r="E706" s="211"/>
      <c r="F706" s="211"/>
      <c r="G706" s="212"/>
      <c r="H706" s="115" t="s">
        <v>10</v>
      </c>
      <c r="I706" s="95" t="str">
        <f>Deltagere!E158</f>
        <v>3.1.2.</v>
      </c>
      <c r="J706" s="116" t="s">
        <v>17</v>
      </c>
      <c r="K706" s="95" t="str">
        <f>Deltagere!F158</f>
        <v>fra hul 4</v>
      </c>
      <c r="L706" s="226" t="str">
        <f>CONCATENATE("Mappenr.:",Deltagere!G158)</f>
        <v>Mappenr.:39</v>
      </c>
      <c r="M706" s="227"/>
    </row>
    <row r="707" spans="1:13" ht="35.1" customHeight="1" x14ac:dyDescent="0.3">
      <c r="A707" s="110" t="s">
        <v>7</v>
      </c>
      <c r="B707" s="213" t="str">
        <f>Deltagere!B158</f>
        <v>153</v>
      </c>
      <c r="C707" s="214"/>
      <c r="D707" s="215"/>
      <c r="E707" s="205" t="str">
        <f>Deltagere!B159</f>
        <v>154</v>
      </c>
      <c r="F707" s="205"/>
      <c r="G707" s="205"/>
      <c r="H707" s="205" t="str">
        <f>Deltagere!B160</f>
        <v>155</v>
      </c>
      <c r="I707" s="205"/>
      <c r="J707" s="205"/>
      <c r="K707" s="205" t="str">
        <f>Deltagere!B161</f>
        <v>156</v>
      </c>
      <c r="L707" s="205"/>
      <c r="M707" s="205"/>
    </row>
    <row r="708" spans="1:13" ht="30" customHeight="1" x14ac:dyDescent="0.3">
      <c r="A708" s="110" t="s">
        <v>11</v>
      </c>
      <c r="B708" s="213">
        <f>Deltagere!C158</f>
        <v>0</v>
      </c>
      <c r="C708" s="214"/>
      <c r="D708" s="215"/>
      <c r="E708" s="205">
        <f>Deltagere!C159</f>
        <v>0</v>
      </c>
      <c r="F708" s="205"/>
      <c r="G708" s="205"/>
      <c r="H708" s="205">
        <f>Deltagere!C160</f>
        <v>0</v>
      </c>
      <c r="I708" s="205"/>
      <c r="J708" s="205"/>
      <c r="K708" s="205">
        <f>Deltagere!C161</f>
        <v>0</v>
      </c>
      <c r="L708" s="205"/>
      <c r="M708" s="205"/>
    </row>
    <row r="709" spans="1:13" ht="30" customHeight="1" x14ac:dyDescent="0.3">
      <c r="A709" s="110" t="s">
        <v>16</v>
      </c>
      <c r="B709" s="205">
        <f>Deltagere!D158</f>
        <v>0</v>
      </c>
      <c r="C709" s="205"/>
      <c r="D709" s="205"/>
      <c r="E709" s="213">
        <f>Deltagere!D159</f>
        <v>0</v>
      </c>
      <c r="F709" s="214"/>
      <c r="G709" s="215"/>
      <c r="H709" s="213">
        <f>Deltagere!D160</f>
        <v>0</v>
      </c>
      <c r="I709" s="214"/>
      <c r="J709" s="215"/>
      <c r="K709" s="213">
        <f>Deltagere!D161</f>
        <v>0</v>
      </c>
      <c r="L709" s="214"/>
      <c r="M709" s="215"/>
    </row>
    <row r="710" spans="1:13" ht="30" customHeight="1" x14ac:dyDescent="0.3">
      <c r="A710" s="103">
        <v>1</v>
      </c>
      <c r="B710" s="216" t="s">
        <v>12</v>
      </c>
      <c r="C710" s="217"/>
      <c r="D710" s="111"/>
      <c r="E710" s="218"/>
      <c r="F710" s="219"/>
      <c r="G710" s="111"/>
      <c r="H710" s="218"/>
      <c r="I710" s="219"/>
      <c r="J710" s="111"/>
      <c r="K710" s="218"/>
      <c r="L710" s="219"/>
      <c r="M710" s="111"/>
    </row>
    <row r="711" spans="1:13" ht="30" customHeight="1" x14ac:dyDescent="0.3">
      <c r="A711" s="103">
        <v>2</v>
      </c>
      <c r="B711" s="218"/>
      <c r="C711" s="219"/>
      <c r="D711" s="111"/>
      <c r="E711" s="216" t="s">
        <v>12</v>
      </c>
      <c r="F711" s="217"/>
      <c r="G711" s="111"/>
      <c r="H711" s="218"/>
      <c r="I711" s="219"/>
      <c r="J711" s="111"/>
      <c r="K711" s="218"/>
      <c r="L711" s="219"/>
      <c r="M711" s="111"/>
    </row>
    <row r="712" spans="1:13" ht="30" customHeight="1" x14ac:dyDescent="0.3">
      <c r="A712" s="103">
        <v>3</v>
      </c>
      <c r="B712" s="218"/>
      <c r="C712" s="219"/>
      <c r="D712" s="111"/>
      <c r="E712" s="218"/>
      <c r="F712" s="219"/>
      <c r="G712" s="111"/>
      <c r="H712" s="216" t="s">
        <v>12</v>
      </c>
      <c r="I712" s="217"/>
      <c r="J712" s="111"/>
      <c r="K712" s="218"/>
      <c r="L712" s="219"/>
      <c r="M712" s="111"/>
    </row>
    <row r="713" spans="1:13" ht="30" customHeight="1" x14ac:dyDescent="0.3">
      <c r="A713" s="103">
        <v>4</v>
      </c>
      <c r="B713" s="224"/>
      <c r="C713" s="224"/>
      <c r="D713" s="111"/>
      <c r="E713" s="224"/>
      <c r="F713" s="224"/>
      <c r="G713" s="111"/>
      <c r="H713" s="224"/>
      <c r="I713" s="224"/>
      <c r="J713" s="111"/>
      <c r="K713" s="216" t="s">
        <v>12</v>
      </c>
      <c r="L713" s="225"/>
      <c r="M713" s="111"/>
    </row>
    <row r="714" spans="1:13" ht="30" customHeight="1" x14ac:dyDescent="0.3">
      <c r="A714" s="103">
        <v>5</v>
      </c>
      <c r="B714" s="216" t="s">
        <v>12</v>
      </c>
      <c r="C714" s="225"/>
      <c r="D714" s="111"/>
      <c r="E714" s="224"/>
      <c r="F714" s="224"/>
      <c r="G714" s="111"/>
      <c r="H714" s="224"/>
      <c r="I714" s="224"/>
      <c r="J714" s="111"/>
      <c r="K714" s="224"/>
      <c r="L714" s="224"/>
      <c r="M714" s="111"/>
    </row>
    <row r="715" spans="1:13" ht="30" customHeight="1" x14ac:dyDescent="0.3">
      <c r="A715" s="103">
        <v>6</v>
      </c>
      <c r="B715" s="224"/>
      <c r="C715" s="224"/>
      <c r="D715" s="111"/>
      <c r="E715" s="216" t="s">
        <v>12</v>
      </c>
      <c r="F715" s="225"/>
      <c r="G715" s="111"/>
      <c r="H715" s="224"/>
      <c r="I715" s="224"/>
      <c r="J715" s="111"/>
      <c r="K715" s="224"/>
      <c r="L715" s="224"/>
      <c r="M715" s="111"/>
    </row>
    <row r="716" spans="1:13" ht="30" customHeight="1" x14ac:dyDescent="0.3">
      <c r="A716" s="103">
        <v>7</v>
      </c>
      <c r="B716" s="224"/>
      <c r="C716" s="224"/>
      <c r="D716" s="111"/>
      <c r="E716" s="224"/>
      <c r="F716" s="224"/>
      <c r="G716" s="111"/>
      <c r="H716" s="216" t="s">
        <v>12</v>
      </c>
      <c r="I716" s="225"/>
      <c r="J716" s="111"/>
      <c r="K716" s="224"/>
      <c r="L716" s="224"/>
      <c r="M716" s="111"/>
    </row>
    <row r="717" spans="1:13" ht="30" customHeight="1" x14ac:dyDescent="0.3">
      <c r="A717" s="103">
        <v>8</v>
      </c>
      <c r="B717" s="224"/>
      <c r="C717" s="224"/>
      <c r="D717" s="111"/>
      <c r="E717" s="224"/>
      <c r="F717" s="224"/>
      <c r="G717" s="111"/>
      <c r="H717" s="224"/>
      <c r="I717" s="224"/>
      <c r="J717" s="111"/>
      <c r="K717" s="216" t="s">
        <v>12</v>
      </c>
      <c r="L717" s="225"/>
      <c r="M717" s="111"/>
    </row>
    <row r="718" spans="1:13" ht="30" customHeight="1" x14ac:dyDescent="0.3">
      <c r="A718" s="103">
        <v>9</v>
      </c>
      <c r="B718" s="216" t="s">
        <v>12</v>
      </c>
      <c r="C718" s="225"/>
      <c r="D718" s="111"/>
      <c r="E718" s="224"/>
      <c r="F718" s="224"/>
      <c r="G718" s="111"/>
      <c r="H718" s="224"/>
      <c r="I718" s="224"/>
      <c r="J718" s="111"/>
      <c r="K718" s="224"/>
      <c r="L718" s="224"/>
      <c r="M718" s="111"/>
    </row>
    <row r="719" spans="1:13" ht="30" customHeight="1" x14ac:dyDescent="0.3">
      <c r="A719" s="103">
        <v>10</v>
      </c>
      <c r="B719" s="224"/>
      <c r="C719" s="224"/>
      <c r="D719" s="111"/>
      <c r="E719" s="216" t="s">
        <v>12</v>
      </c>
      <c r="F719" s="225"/>
      <c r="G719" s="111"/>
      <c r="H719" s="224"/>
      <c r="I719" s="224"/>
      <c r="J719" s="111"/>
      <c r="K719" s="224"/>
      <c r="L719" s="224"/>
      <c r="M719" s="111"/>
    </row>
    <row r="720" spans="1:13" ht="30" customHeight="1" x14ac:dyDescent="0.3">
      <c r="A720" s="103">
        <v>11</v>
      </c>
      <c r="B720" s="224"/>
      <c r="C720" s="224"/>
      <c r="D720" s="111"/>
      <c r="E720" s="224"/>
      <c r="F720" s="224"/>
      <c r="G720" s="111"/>
      <c r="H720" s="216" t="s">
        <v>12</v>
      </c>
      <c r="I720" s="225"/>
      <c r="J720" s="111"/>
      <c r="K720" s="224"/>
      <c r="L720" s="224"/>
      <c r="M720" s="111"/>
    </row>
    <row r="721" spans="1:13" ht="30" customHeight="1" x14ac:dyDescent="0.3">
      <c r="A721" s="103">
        <v>12</v>
      </c>
      <c r="B721" s="224"/>
      <c r="C721" s="224"/>
      <c r="D721" s="111"/>
      <c r="E721" s="224"/>
      <c r="F721" s="224"/>
      <c r="G721" s="111"/>
      <c r="H721" s="224"/>
      <c r="I721" s="224"/>
      <c r="J721" s="111"/>
      <c r="K721" s="216" t="s">
        <v>12</v>
      </c>
      <c r="L721" s="225"/>
      <c r="M721" s="111"/>
    </row>
    <row r="722" spans="1:13" ht="30" customHeight="1" x14ac:dyDescent="0.3">
      <c r="A722" s="112" t="s">
        <v>13</v>
      </c>
      <c r="B722" s="224"/>
      <c r="C722" s="224"/>
      <c r="D722" s="224"/>
      <c r="E722" s="224"/>
      <c r="F722" s="224"/>
      <c r="G722" s="224"/>
      <c r="H722" s="224"/>
      <c r="I722" s="224"/>
      <c r="J722" s="224"/>
      <c r="K722" s="224"/>
      <c r="L722" s="224"/>
      <c r="M722" s="224"/>
    </row>
    <row r="723" spans="1:13" ht="30" customHeight="1" x14ac:dyDescent="0.3">
      <c r="A723" s="228" t="s">
        <v>14</v>
      </c>
      <c r="B723" s="228"/>
      <c r="C723" s="228"/>
      <c r="D723" s="228"/>
      <c r="E723" s="228"/>
      <c r="F723" s="228"/>
      <c r="G723" s="228"/>
      <c r="H723" s="228" t="s">
        <v>15</v>
      </c>
      <c r="I723" s="228"/>
      <c r="J723" s="228"/>
      <c r="K723" s="228"/>
      <c r="L723" s="228"/>
      <c r="M723" s="228"/>
    </row>
    <row r="724" spans="1:13" ht="32.25" customHeight="1" x14ac:dyDescent="0.3">
      <c r="A724" s="114"/>
      <c r="B724" s="114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</row>
    <row r="725" spans="1:13" ht="35.1" customHeight="1" x14ac:dyDescent="0.3">
      <c r="A725" s="115" t="s">
        <v>9</v>
      </c>
      <c r="B725" s="189">
        <f>Data!$B$2</f>
        <v>44768</v>
      </c>
      <c r="C725" s="209"/>
      <c r="D725" s="210" t="str">
        <f>Data!B$3</f>
        <v>DAI Stævne</v>
      </c>
      <c r="E725" s="211"/>
      <c r="F725" s="211"/>
      <c r="G725" s="212"/>
      <c r="H725" s="115" t="s">
        <v>10</v>
      </c>
      <c r="I725" s="95" t="str">
        <f>Deltagere!E162</f>
        <v>1.2.3.</v>
      </c>
      <c r="J725" s="116" t="s">
        <v>17</v>
      </c>
      <c r="K725" s="95" t="str">
        <f>Deltagere!F162</f>
        <v>fra hul 5</v>
      </c>
      <c r="L725" s="226" t="str">
        <f>CONCATENATE("Mappenr.:",Deltagere!G162)</f>
        <v>Mappenr.:40</v>
      </c>
      <c r="M725" s="227"/>
    </row>
    <row r="726" spans="1:13" ht="35.1" customHeight="1" x14ac:dyDescent="0.3">
      <c r="A726" s="110" t="s">
        <v>7</v>
      </c>
      <c r="B726" s="213" t="str">
        <f>Deltagere!B162</f>
        <v>157</v>
      </c>
      <c r="C726" s="214"/>
      <c r="D726" s="215"/>
      <c r="E726" s="213" t="str">
        <f>Deltagere!B163</f>
        <v>158</v>
      </c>
      <c r="F726" s="214"/>
      <c r="G726" s="215"/>
      <c r="H726" s="213" t="str">
        <f>Deltagere!B164</f>
        <v>159</v>
      </c>
      <c r="I726" s="214"/>
      <c r="J726" s="215"/>
      <c r="K726" s="213" t="str">
        <f>Deltagere!B165</f>
        <v>160</v>
      </c>
      <c r="L726" s="214"/>
      <c r="M726" s="215"/>
    </row>
    <row r="727" spans="1:13" ht="30" customHeight="1" x14ac:dyDescent="0.3">
      <c r="A727" s="110" t="s">
        <v>11</v>
      </c>
      <c r="B727" s="213">
        <f>Deltagere!C162</f>
        <v>0</v>
      </c>
      <c r="C727" s="214"/>
      <c r="D727" s="215"/>
      <c r="E727" s="213">
        <f>Deltagere!C163</f>
        <v>0</v>
      </c>
      <c r="F727" s="214"/>
      <c r="G727" s="215"/>
      <c r="H727" s="213">
        <f>Deltagere!C164</f>
        <v>0</v>
      </c>
      <c r="I727" s="214"/>
      <c r="J727" s="215"/>
      <c r="K727" s="213">
        <f>Deltagere!C165</f>
        <v>0</v>
      </c>
      <c r="L727" s="214"/>
      <c r="M727" s="215"/>
    </row>
    <row r="728" spans="1:13" ht="30" customHeight="1" x14ac:dyDescent="0.3">
      <c r="A728" s="110" t="s">
        <v>16</v>
      </c>
      <c r="B728" s="213">
        <f>Deltagere!D162</f>
        <v>0</v>
      </c>
      <c r="C728" s="214"/>
      <c r="D728" s="215"/>
      <c r="E728" s="213">
        <f>Deltagere!D163</f>
        <v>0</v>
      </c>
      <c r="F728" s="214"/>
      <c r="G728" s="215"/>
      <c r="H728" s="213">
        <f>Deltagere!D164</f>
        <v>0</v>
      </c>
      <c r="I728" s="214"/>
      <c r="J728" s="215"/>
      <c r="K728" s="213">
        <f>Deltagere!D165</f>
        <v>0</v>
      </c>
      <c r="L728" s="214"/>
      <c r="M728" s="215"/>
    </row>
    <row r="729" spans="1:13" ht="30" customHeight="1" x14ac:dyDescent="0.3">
      <c r="A729" s="103">
        <v>1</v>
      </c>
      <c r="B729" s="216" t="s">
        <v>12</v>
      </c>
      <c r="C729" s="217"/>
      <c r="D729" s="111"/>
      <c r="E729" s="218"/>
      <c r="F729" s="219"/>
      <c r="G729" s="111"/>
      <c r="H729" s="218"/>
      <c r="I729" s="219"/>
      <c r="J729" s="111"/>
      <c r="K729" s="218"/>
      <c r="L729" s="219"/>
      <c r="M729" s="111"/>
    </row>
    <row r="730" spans="1:13" ht="30" customHeight="1" x14ac:dyDescent="0.3">
      <c r="A730" s="103">
        <v>2</v>
      </c>
      <c r="B730" s="218"/>
      <c r="C730" s="219"/>
      <c r="D730" s="111"/>
      <c r="E730" s="216" t="s">
        <v>12</v>
      </c>
      <c r="F730" s="217"/>
      <c r="G730" s="111"/>
      <c r="H730" s="218"/>
      <c r="I730" s="219"/>
      <c r="J730" s="111"/>
      <c r="K730" s="218"/>
      <c r="L730" s="219"/>
      <c r="M730" s="111"/>
    </row>
    <row r="731" spans="1:13" ht="30" customHeight="1" x14ac:dyDescent="0.3">
      <c r="A731" s="103">
        <v>3</v>
      </c>
      <c r="B731" s="218"/>
      <c r="C731" s="219"/>
      <c r="D731" s="111"/>
      <c r="E731" s="218"/>
      <c r="F731" s="219"/>
      <c r="G731" s="111"/>
      <c r="H731" s="216" t="s">
        <v>12</v>
      </c>
      <c r="I731" s="217"/>
      <c r="J731" s="111"/>
      <c r="K731" s="218"/>
      <c r="L731" s="219"/>
      <c r="M731" s="111"/>
    </row>
    <row r="732" spans="1:13" ht="30" customHeight="1" x14ac:dyDescent="0.3">
      <c r="A732" s="103">
        <v>4</v>
      </c>
      <c r="B732" s="218"/>
      <c r="C732" s="219"/>
      <c r="D732" s="111"/>
      <c r="E732" s="218"/>
      <c r="F732" s="219"/>
      <c r="G732" s="111"/>
      <c r="H732" s="218"/>
      <c r="I732" s="219"/>
      <c r="J732" s="111"/>
      <c r="K732" s="216" t="s">
        <v>12</v>
      </c>
      <c r="L732" s="217"/>
      <c r="M732" s="111"/>
    </row>
    <row r="733" spans="1:13" ht="30" customHeight="1" x14ac:dyDescent="0.3">
      <c r="A733" s="103">
        <v>5</v>
      </c>
      <c r="B733" s="216" t="s">
        <v>12</v>
      </c>
      <c r="C733" s="217"/>
      <c r="D733" s="111"/>
      <c r="E733" s="218"/>
      <c r="F733" s="219"/>
      <c r="G733" s="111"/>
      <c r="H733" s="218"/>
      <c r="I733" s="219"/>
      <c r="J733" s="111"/>
      <c r="K733" s="218"/>
      <c r="L733" s="219"/>
      <c r="M733" s="111"/>
    </row>
    <row r="734" spans="1:13" ht="30" customHeight="1" x14ac:dyDescent="0.3">
      <c r="A734" s="103">
        <v>6</v>
      </c>
      <c r="B734" s="218"/>
      <c r="C734" s="219"/>
      <c r="D734" s="111"/>
      <c r="E734" s="216" t="s">
        <v>12</v>
      </c>
      <c r="F734" s="217"/>
      <c r="G734" s="111"/>
      <c r="H734" s="218"/>
      <c r="I734" s="219"/>
      <c r="J734" s="111"/>
      <c r="K734" s="218"/>
      <c r="L734" s="219"/>
      <c r="M734" s="111"/>
    </row>
    <row r="735" spans="1:13" ht="30" customHeight="1" x14ac:dyDescent="0.3">
      <c r="A735" s="103">
        <v>7</v>
      </c>
      <c r="B735" s="218"/>
      <c r="C735" s="219"/>
      <c r="D735" s="111"/>
      <c r="E735" s="218"/>
      <c r="F735" s="219"/>
      <c r="G735" s="111"/>
      <c r="H735" s="216" t="s">
        <v>12</v>
      </c>
      <c r="I735" s="217"/>
      <c r="J735" s="111"/>
      <c r="K735" s="218"/>
      <c r="L735" s="219"/>
      <c r="M735" s="111"/>
    </row>
    <row r="736" spans="1:13" ht="30" customHeight="1" x14ac:dyDescent="0.3">
      <c r="A736" s="103">
        <v>8</v>
      </c>
      <c r="B736" s="218"/>
      <c r="C736" s="219"/>
      <c r="D736" s="111"/>
      <c r="E736" s="218"/>
      <c r="F736" s="219"/>
      <c r="G736" s="111"/>
      <c r="H736" s="218"/>
      <c r="I736" s="219"/>
      <c r="J736" s="111"/>
      <c r="K736" s="216" t="s">
        <v>12</v>
      </c>
      <c r="L736" s="217"/>
      <c r="M736" s="111"/>
    </row>
    <row r="737" spans="1:13" ht="30" customHeight="1" x14ac:dyDescent="0.3">
      <c r="A737" s="103">
        <v>9</v>
      </c>
      <c r="B737" s="216" t="s">
        <v>12</v>
      </c>
      <c r="C737" s="217"/>
      <c r="D737" s="111"/>
      <c r="E737" s="218"/>
      <c r="F737" s="219"/>
      <c r="G737" s="111"/>
      <c r="H737" s="218"/>
      <c r="I737" s="219"/>
      <c r="J737" s="111"/>
      <c r="K737" s="218"/>
      <c r="L737" s="219"/>
      <c r="M737" s="111"/>
    </row>
    <row r="738" spans="1:13" ht="30" customHeight="1" x14ac:dyDescent="0.3">
      <c r="A738" s="103">
        <v>10</v>
      </c>
      <c r="B738" s="218"/>
      <c r="C738" s="219"/>
      <c r="D738" s="111"/>
      <c r="E738" s="216" t="s">
        <v>12</v>
      </c>
      <c r="F738" s="217"/>
      <c r="G738" s="111"/>
      <c r="H738" s="218"/>
      <c r="I738" s="219"/>
      <c r="J738" s="111"/>
      <c r="K738" s="218"/>
      <c r="L738" s="219"/>
      <c r="M738" s="111"/>
    </row>
    <row r="739" spans="1:13" ht="30" customHeight="1" x14ac:dyDescent="0.3">
      <c r="A739" s="103">
        <v>11</v>
      </c>
      <c r="B739" s="218"/>
      <c r="C739" s="219"/>
      <c r="D739" s="111"/>
      <c r="E739" s="218"/>
      <c r="F739" s="219"/>
      <c r="G739" s="111"/>
      <c r="H739" s="216" t="s">
        <v>12</v>
      </c>
      <c r="I739" s="217"/>
      <c r="J739" s="111"/>
      <c r="K739" s="218"/>
      <c r="L739" s="219"/>
      <c r="M739" s="111"/>
    </row>
    <row r="740" spans="1:13" ht="30" customHeight="1" x14ac:dyDescent="0.3">
      <c r="A740" s="103">
        <v>12</v>
      </c>
      <c r="B740" s="218"/>
      <c r="C740" s="219"/>
      <c r="D740" s="111"/>
      <c r="E740" s="218"/>
      <c r="F740" s="219"/>
      <c r="G740" s="111"/>
      <c r="H740" s="218"/>
      <c r="I740" s="219"/>
      <c r="J740" s="111"/>
      <c r="K740" s="216" t="s">
        <v>12</v>
      </c>
      <c r="L740" s="217"/>
      <c r="M740" s="111"/>
    </row>
    <row r="741" spans="1:13" ht="30" customHeight="1" x14ac:dyDescent="0.3">
      <c r="A741" s="112" t="s">
        <v>13</v>
      </c>
      <c r="B741" s="218"/>
      <c r="C741" s="223"/>
      <c r="D741" s="219"/>
      <c r="E741" s="218"/>
      <c r="F741" s="223"/>
      <c r="G741" s="219"/>
      <c r="H741" s="218"/>
      <c r="I741" s="223"/>
      <c r="J741" s="219"/>
      <c r="K741" s="218"/>
      <c r="L741" s="223"/>
      <c r="M741" s="219"/>
    </row>
    <row r="742" spans="1:13" ht="30" customHeight="1" x14ac:dyDescent="0.3">
      <c r="A742" s="220" t="s">
        <v>14</v>
      </c>
      <c r="B742" s="221"/>
      <c r="C742" s="221"/>
      <c r="D742" s="221"/>
      <c r="E742" s="221"/>
      <c r="F742" s="221"/>
      <c r="G742" s="222"/>
      <c r="H742" s="220" t="s">
        <v>15</v>
      </c>
      <c r="I742" s="221"/>
      <c r="J742" s="221"/>
      <c r="K742" s="221"/>
      <c r="L742" s="221"/>
      <c r="M742" s="222"/>
    </row>
    <row r="743" spans="1:13" x14ac:dyDescent="0.3">
      <c r="A743" s="114"/>
      <c r="B743" s="114"/>
      <c r="C743" s="114"/>
      <c r="D743" s="114"/>
      <c r="E743" s="114"/>
      <c r="F743" s="114"/>
      <c r="G743" s="114"/>
      <c r="H743" s="114"/>
      <c r="I743" s="114"/>
      <c r="J743" s="114"/>
      <c r="K743" s="114"/>
      <c r="L743" s="114"/>
      <c r="M743" s="114"/>
    </row>
    <row r="744" spans="1:13" ht="35.1" customHeight="1" x14ac:dyDescent="0.3">
      <c r="A744" s="115" t="s">
        <v>9</v>
      </c>
      <c r="B744" s="189">
        <f>Data!$B$2</f>
        <v>44768</v>
      </c>
      <c r="C744" s="209"/>
      <c r="D744" s="210" t="str">
        <f>Data!B$3</f>
        <v>DAI Stævne</v>
      </c>
      <c r="E744" s="211"/>
      <c r="F744" s="211"/>
      <c r="G744" s="212"/>
      <c r="H744" s="115" t="s">
        <v>10</v>
      </c>
      <c r="I744" s="95" t="str">
        <f>Deltagere!E166</f>
        <v>2.3.1.</v>
      </c>
      <c r="J744" s="116" t="s">
        <v>17</v>
      </c>
      <c r="K744" s="95" t="str">
        <f>Deltagere!F166</f>
        <v>fra hul 5</v>
      </c>
      <c r="L744" s="226" t="str">
        <f>CONCATENATE("Mappenr.:",Deltagere!G166)</f>
        <v>Mappenr.:41</v>
      </c>
      <c r="M744" s="227"/>
    </row>
    <row r="745" spans="1:13" ht="35.1" customHeight="1" x14ac:dyDescent="0.3">
      <c r="A745" s="110" t="s">
        <v>7</v>
      </c>
      <c r="B745" s="213" t="str">
        <f>Deltagere!B166</f>
        <v>161</v>
      </c>
      <c r="C745" s="214"/>
      <c r="D745" s="215"/>
      <c r="E745" s="205" t="str">
        <f>Deltagere!B167</f>
        <v>162</v>
      </c>
      <c r="F745" s="205"/>
      <c r="G745" s="205"/>
      <c r="H745" s="205" t="str">
        <f>Deltagere!B168</f>
        <v>163</v>
      </c>
      <c r="I745" s="205"/>
      <c r="J745" s="205"/>
      <c r="K745" s="205" t="str">
        <f>Deltagere!B169</f>
        <v>164</v>
      </c>
      <c r="L745" s="205"/>
      <c r="M745" s="205"/>
    </row>
    <row r="746" spans="1:13" ht="30" customHeight="1" x14ac:dyDescent="0.3">
      <c r="A746" s="110" t="s">
        <v>11</v>
      </c>
      <c r="B746" s="213">
        <f>Deltagere!C166</f>
        <v>0</v>
      </c>
      <c r="C746" s="214"/>
      <c r="D746" s="215"/>
      <c r="E746" s="205">
        <f>Deltagere!C167</f>
        <v>0</v>
      </c>
      <c r="F746" s="205"/>
      <c r="G746" s="205"/>
      <c r="H746" s="205">
        <f>Deltagere!C168</f>
        <v>0</v>
      </c>
      <c r="I746" s="205"/>
      <c r="J746" s="205"/>
      <c r="K746" s="205">
        <f>Deltagere!C169</f>
        <v>0</v>
      </c>
      <c r="L746" s="205"/>
      <c r="M746" s="205"/>
    </row>
    <row r="747" spans="1:13" ht="30" customHeight="1" x14ac:dyDescent="0.3">
      <c r="A747" s="110" t="s">
        <v>16</v>
      </c>
      <c r="B747" s="205">
        <f>Deltagere!D166</f>
        <v>0</v>
      </c>
      <c r="C747" s="205"/>
      <c r="D747" s="205"/>
      <c r="E747" s="213">
        <f>Deltagere!D167</f>
        <v>0</v>
      </c>
      <c r="F747" s="214"/>
      <c r="G747" s="215"/>
      <c r="H747" s="213">
        <f>Deltagere!D168</f>
        <v>0</v>
      </c>
      <c r="I747" s="214"/>
      <c r="J747" s="215"/>
      <c r="K747" s="213">
        <f>Deltagere!D169</f>
        <v>0</v>
      </c>
      <c r="L747" s="214"/>
      <c r="M747" s="215"/>
    </row>
    <row r="748" spans="1:13" ht="30" customHeight="1" x14ac:dyDescent="0.3">
      <c r="A748" s="103">
        <v>1</v>
      </c>
      <c r="B748" s="216" t="s">
        <v>12</v>
      </c>
      <c r="C748" s="217"/>
      <c r="D748" s="111"/>
      <c r="E748" s="218"/>
      <c r="F748" s="219"/>
      <c r="G748" s="111"/>
      <c r="H748" s="218"/>
      <c r="I748" s="219"/>
      <c r="J748" s="111"/>
      <c r="K748" s="218"/>
      <c r="L748" s="219"/>
      <c r="M748" s="111"/>
    </row>
    <row r="749" spans="1:13" ht="30" customHeight="1" x14ac:dyDescent="0.3">
      <c r="A749" s="103">
        <v>2</v>
      </c>
      <c r="B749" s="218"/>
      <c r="C749" s="219"/>
      <c r="D749" s="111"/>
      <c r="E749" s="216" t="s">
        <v>12</v>
      </c>
      <c r="F749" s="217"/>
      <c r="G749" s="111"/>
      <c r="H749" s="218"/>
      <c r="I749" s="219"/>
      <c r="J749" s="111"/>
      <c r="K749" s="218"/>
      <c r="L749" s="219"/>
      <c r="M749" s="111"/>
    </row>
    <row r="750" spans="1:13" ht="30" customHeight="1" x14ac:dyDescent="0.3">
      <c r="A750" s="103">
        <v>3</v>
      </c>
      <c r="B750" s="218"/>
      <c r="C750" s="219"/>
      <c r="D750" s="111"/>
      <c r="E750" s="218"/>
      <c r="F750" s="219"/>
      <c r="G750" s="111"/>
      <c r="H750" s="216" t="s">
        <v>12</v>
      </c>
      <c r="I750" s="217"/>
      <c r="J750" s="111"/>
      <c r="K750" s="218"/>
      <c r="L750" s="219"/>
      <c r="M750" s="111"/>
    </row>
    <row r="751" spans="1:13" ht="30" customHeight="1" x14ac:dyDescent="0.3">
      <c r="A751" s="103">
        <v>4</v>
      </c>
      <c r="B751" s="224"/>
      <c r="C751" s="224"/>
      <c r="D751" s="111"/>
      <c r="E751" s="224"/>
      <c r="F751" s="224"/>
      <c r="G751" s="111"/>
      <c r="H751" s="224"/>
      <c r="I751" s="224"/>
      <c r="J751" s="111"/>
      <c r="K751" s="216" t="s">
        <v>12</v>
      </c>
      <c r="L751" s="225"/>
      <c r="M751" s="111"/>
    </row>
    <row r="752" spans="1:13" ht="30" customHeight="1" x14ac:dyDescent="0.3">
      <c r="A752" s="103">
        <v>5</v>
      </c>
      <c r="B752" s="216" t="s">
        <v>12</v>
      </c>
      <c r="C752" s="225"/>
      <c r="D752" s="111"/>
      <c r="E752" s="224"/>
      <c r="F752" s="224"/>
      <c r="G752" s="111"/>
      <c r="H752" s="224"/>
      <c r="I752" s="224"/>
      <c r="J752" s="111"/>
      <c r="K752" s="224"/>
      <c r="L752" s="224"/>
      <c r="M752" s="111"/>
    </row>
    <row r="753" spans="1:13" ht="30" customHeight="1" x14ac:dyDescent="0.3">
      <c r="A753" s="103">
        <v>6</v>
      </c>
      <c r="B753" s="224"/>
      <c r="C753" s="224"/>
      <c r="D753" s="111"/>
      <c r="E753" s="216" t="s">
        <v>12</v>
      </c>
      <c r="F753" s="225"/>
      <c r="G753" s="111"/>
      <c r="H753" s="224"/>
      <c r="I753" s="224"/>
      <c r="J753" s="111"/>
      <c r="K753" s="224"/>
      <c r="L753" s="224"/>
      <c r="M753" s="111"/>
    </row>
    <row r="754" spans="1:13" ht="30" customHeight="1" x14ac:dyDescent="0.3">
      <c r="A754" s="103">
        <v>7</v>
      </c>
      <c r="B754" s="224"/>
      <c r="C754" s="224"/>
      <c r="D754" s="111"/>
      <c r="E754" s="224"/>
      <c r="F754" s="224"/>
      <c r="G754" s="111"/>
      <c r="H754" s="216" t="s">
        <v>12</v>
      </c>
      <c r="I754" s="225"/>
      <c r="J754" s="111"/>
      <c r="K754" s="224"/>
      <c r="L754" s="224"/>
      <c r="M754" s="111"/>
    </row>
    <row r="755" spans="1:13" ht="30" customHeight="1" x14ac:dyDescent="0.3">
      <c r="A755" s="103">
        <v>8</v>
      </c>
      <c r="B755" s="224"/>
      <c r="C755" s="224"/>
      <c r="D755" s="111"/>
      <c r="E755" s="224"/>
      <c r="F755" s="224"/>
      <c r="G755" s="111"/>
      <c r="H755" s="224"/>
      <c r="I755" s="224"/>
      <c r="J755" s="111"/>
      <c r="K755" s="216" t="s">
        <v>12</v>
      </c>
      <c r="L755" s="225"/>
      <c r="M755" s="111"/>
    </row>
    <row r="756" spans="1:13" ht="30" customHeight="1" x14ac:dyDescent="0.3">
      <c r="A756" s="103">
        <v>9</v>
      </c>
      <c r="B756" s="216" t="s">
        <v>12</v>
      </c>
      <c r="C756" s="225"/>
      <c r="D756" s="111"/>
      <c r="E756" s="224"/>
      <c r="F756" s="224"/>
      <c r="G756" s="111"/>
      <c r="H756" s="224"/>
      <c r="I756" s="224"/>
      <c r="J756" s="111"/>
      <c r="K756" s="224"/>
      <c r="L756" s="224"/>
      <c r="M756" s="111"/>
    </row>
    <row r="757" spans="1:13" ht="30" customHeight="1" x14ac:dyDescent="0.3">
      <c r="A757" s="103">
        <v>10</v>
      </c>
      <c r="B757" s="224"/>
      <c r="C757" s="224"/>
      <c r="D757" s="111"/>
      <c r="E757" s="216" t="s">
        <v>12</v>
      </c>
      <c r="F757" s="225"/>
      <c r="G757" s="111"/>
      <c r="H757" s="224"/>
      <c r="I757" s="224"/>
      <c r="J757" s="111"/>
      <c r="K757" s="224"/>
      <c r="L757" s="224"/>
      <c r="M757" s="111"/>
    </row>
    <row r="758" spans="1:13" ht="30" customHeight="1" x14ac:dyDescent="0.3">
      <c r="A758" s="103">
        <v>11</v>
      </c>
      <c r="B758" s="224"/>
      <c r="C758" s="224"/>
      <c r="D758" s="111"/>
      <c r="E758" s="224"/>
      <c r="F758" s="224"/>
      <c r="G758" s="111"/>
      <c r="H758" s="216" t="s">
        <v>12</v>
      </c>
      <c r="I758" s="225"/>
      <c r="J758" s="111"/>
      <c r="K758" s="224"/>
      <c r="L758" s="224"/>
      <c r="M758" s="111"/>
    </row>
    <row r="759" spans="1:13" ht="30" customHeight="1" x14ac:dyDescent="0.3">
      <c r="A759" s="103">
        <v>12</v>
      </c>
      <c r="B759" s="224"/>
      <c r="C759" s="224"/>
      <c r="D759" s="111"/>
      <c r="E759" s="224"/>
      <c r="F759" s="224"/>
      <c r="G759" s="111"/>
      <c r="H759" s="224"/>
      <c r="I759" s="224"/>
      <c r="J759" s="111"/>
      <c r="K759" s="216" t="s">
        <v>12</v>
      </c>
      <c r="L759" s="225"/>
      <c r="M759" s="111"/>
    </row>
    <row r="760" spans="1:13" ht="30" customHeight="1" x14ac:dyDescent="0.3">
      <c r="A760" s="112" t="s">
        <v>13</v>
      </c>
      <c r="B760" s="224"/>
      <c r="C760" s="224"/>
      <c r="D760" s="224"/>
      <c r="E760" s="224"/>
      <c r="F760" s="224"/>
      <c r="G760" s="224"/>
      <c r="H760" s="224"/>
      <c r="I760" s="224"/>
      <c r="J760" s="224"/>
      <c r="K760" s="224"/>
      <c r="L760" s="224"/>
      <c r="M760" s="224"/>
    </row>
    <row r="761" spans="1:13" ht="30" customHeight="1" x14ac:dyDescent="0.3">
      <c r="A761" s="228" t="s">
        <v>14</v>
      </c>
      <c r="B761" s="228"/>
      <c r="C761" s="228"/>
      <c r="D761" s="228"/>
      <c r="E761" s="228"/>
      <c r="F761" s="228"/>
      <c r="G761" s="228"/>
      <c r="H761" s="228" t="s">
        <v>15</v>
      </c>
      <c r="I761" s="228"/>
      <c r="J761" s="228"/>
      <c r="K761" s="228"/>
      <c r="L761" s="228"/>
      <c r="M761" s="228"/>
    </row>
    <row r="762" spans="1:13" ht="32.25" customHeight="1" x14ac:dyDescent="0.3">
      <c r="A762" s="114"/>
      <c r="B762" s="114"/>
      <c r="C762" s="114"/>
      <c r="D762" s="114"/>
      <c r="E762" s="114"/>
      <c r="F762" s="114"/>
      <c r="G762" s="114"/>
      <c r="H762" s="114"/>
      <c r="I762" s="114"/>
      <c r="J762" s="114"/>
      <c r="K762" s="114"/>
      <c r="L762" s="114"/>
      <c r="M762" s="114"/>
    </row>
    <row r="763" spans="1:13" ht="35.1" customHeight="1" x14ac:dyDescent="0.3">
      <c r="A763" s="115" t="s">
        <v>9</v>
      </c>
      <c r="B763" s="189">
        <f>Data!$B$2</f>
        <v>44768</v>
      </c>
      <c r="C763" s="209"/>
      <c r="D763" s="210" t="str">
        <f>Data!B$3</f>
        <v>DAI Stævne</v>
      </c>
      <c r="E763" s="211"/>
      <c r="F763" s="211"/>
      <c r="G763" s="212"/>
      <c r="H763" s="115" t="s">
        <v>10</v>
      </c>
      <c r="I763" s="95" t="str">
        <f>Deltagere!E170</f>
        <v>3.1.2.</v>
      </c>
      <c r="J763" s="116" t="s">
        <v>17</v>
      </c>
      <c r="K763" s="95" t="str">
        <f>Deltagere!F170</f>
        <v>fra hul 5</v>
      </c>
      <c r="L763" s="226" t="str">
        <f>CONCATENATE("Mappenr.:",Deltagere!G170)</f>
        <v>Mappenr.:42</v>
      </c>
      <c r="M763" s="227"/>
    </row>
    <row r="764" spans="1:13" ht="35.1" customHeight="1" x14ac:dyDescent="0.3">
      <c r="A764" s="110" t="s">
        <v>7</v>
      </c>
      <c r="B764" s="213" t="str">
        <f>Deltagere!B170</f>
        <v>165</v>
      </c>
      <c r="C764" s="214"/>
      <c r="D764" s="215"/>
      <c r="E764" s="213" t="str">
        <f>Deltagere!B171</f>
        <v>166</v>
      </c>
      <c r="F764" s="214"/>
      <c r="G764" s="215"/>
      <c r="H764" s="213" t="str">
        <f>Deltagere!B172</f>
        <v>167</v>
      </c>
      <c r="I764" s="214"/>
      <c r="J764" s="215"/>
      <c r="K764" s="213" t="str">
        <f>Deltagere!B173</f>
        <v>168</v>
      </c>
      <c r="L764" s="214"/>
      <c r="M764" s="215"/>
    </row>
    <row r="765" spans="1:13" ht="30" customHeight="1" x14ac:dyDescent="0.3">
      <c r="A765" s="110" t="s">
        <v>11</v>
      </c>
      <c r="B765" s="213">
        <f>Deltagere!C170</f>
        <v>0</v>
      </c>
      <c r="C765" s="214"/>
      <c r="D765" s="215"/>
      <c r="E765" s="213">
        <f>Deltagere!C171</f>
        <v>0</v>
      </c>
      <c r="F765" s="214"/>
      <c r="G765" s="215"/>
      <c r="H765" s="213">
        <f>Deltagere!C172</f>
        <v>0</v>
      </c>
      <c r="I765" s="214"/>
      <c r="J765" s="215"/>
      <c r="K765" s="213">
        <f>Deltagere!C173</f>
        <v>0</v>
      </c>
      <c r="L765" s="214"/>
      <c r="M765" s="215"/>
    </row>
    <row r="766" spans="1:13" ht="30" customHeight="1" x14ac:dyDescent="0.3">
      <c r="A766" s="110" t="s">
        <v>16</v>
      </c>
      <c r="B766" s="213">
        <f>Deltagere!D170</f>
        <v>0</v>
      </c>
      <c r="C766" s="214"/>
      <c r="D766" s="215"/>
      <c r="E766" s="213">
        <f>Deltagere!D171</f>
        <v>0</v>
      </c>
      <c r="F766" s="214"/>
      <c r="G766" s="215"/>
      <c r="H766" s="213">
        <f>Deltagere!D172</f>
        <v>0</v>
      </c>
      <c r="I766" s="214"/>
      <c r="J766" s="215"/>
      <c r="K766" s="213">
        <f>Deltagere!D173</f>
        <v>0</v>
      </c>
      <c r="L766" s="214"/>
      <c r="M766" s="215"/>
    </row>
    <row r="767" spans="1:13" ht="30" customHeight="1" x14ac:dyDescent="0.3">
      <c r="A767" s="103">
        <v>1</v>
      </c>
      <c r="B767" s="216" t="s">
        <v>12</v>
      </c>
      <c r="C767" s="217"/>
      <c r="D767" s="111"/>
      <c r="E767" s="218"/>
      <c r="F767" s="219"/>
      <c r="G767" s="111"/>
      <c r="H767" s="218"/>
      <c r="I767" s="219"/>
      <c r="J767" s="111"/>
      <c r="K767" s="218"/>
      <c r="L767" s="219"/>
      <c r="M767" s="111"/>
    </row>
    <row r="768" spans="1:13" ht="30" customHeight="1" x14ac:dyDescent="0.3">
      <c r="A768" s="103">
        <v>2</v>
      </c>
      <c r="B768" s="218"/>
      <c r="C768" s="219"/>
      <c r="D768" s="111"/>
      <c r="E768" s="216" t="s">
        <v>12</v>
      </c>
      <c r="F768" s="217"/>
      <c r="G768" s="111"/>
      <c r="H768" s="218"/>
      <c r="I768" s="219"/>
      <c r="J768" s="111"/>
      <c r="K768" s="218"/>
      <c r="L768" s="219"/>
      <c r="M768" s="111"/>
    </row>
    <row r="769" spans="1:13" ht="30" customHeight="1" x14ac:dyDescent="0.3">
      <c r="A769" s="103">
        <v>3</v>
      </c>
      <c r="B769" s="218"/>
      <c r="C769" s="219"/>
      <c r="D769" s="111"/>
      <c r="E769" s="218"/>
      <c r="F769" s="219"/>
      <c r="G769" s="111"/>
      <c r="H769" s="216" t="s">
        <v>12</v>
      </c>
      <c r="I769" s="217"/>
      <c r="J769" s="111"/>
      <c r="K769" s="218"/>
      <c r="L769" s="219"/>
      <c r="M769" s="111"/>
    </row>
    <row r="770" spans="1:13" ht="30" customHeight="1" x14ac:dyDescent="0.3">
      <c r="A770" s="103">
        <v>4</v>
      </c>
      <c r="B770" s="218"/>
      <c r="C770" s="219"/>
      <c r="D770" s="111"/>
      <c r="E770" s="218"/>
      <c r="F770" s="219"/>
      <c r="G770" s="111"/>
      <c r="H770" s="218"/>
      <c r="I770" s="219"/>
      <c r="J770" s="111"/>
      <c r="K770" s="216" t="s">
        <v>12</v>
      </c>
      <c r="L770" s="217"/>
      <c r="M770" s="111"/>
    </row>
    <row r="771" spans="1:13" ht="30" customHeight="1" x14ac:dyDescent="0.3">
      <c r="A771" s="103">
        <v>5</v>
      </c>
      <c r="B771" s="216" t="s">
        <v>12</v>
      </c>
      <c r="C771" s="217"/>
      <c r="D771" s="111"/>
      <c r="E771" s="218"/>
      <c r="F771" s="219"/>
      <c r="G771" s="111"/>
      <c r="H771" s="218"/>
      <c r="I771" s="219"/>
      <c r="J771" s="111"/>
      <c r="K771" s="218"/>
      <c r="L771" s="219"/>
      <c r="M771" s="111"/>
    </row>
    <row r="772" spans="1:13" ht="30" customHeight="1" x14ac:dyDescent="0.3">
      <c r="A772" s="103">
        <v>6</v>
      </c>
      <c r="B772" s="218"/>
      <c r="C772" s="219"/>
      <c r="D772" s="111"/>
      <c r="E772" s="216" t="s">
        <v>12</v>
      </c>
      <c r="F772" s="217"/>
      <c r="G772" s="111"/>
      <c r="H772" s="218"/>
      <c r="I772" s="219"/>
      <c r="J772" s="111"/>
      <c r="K772" s="218"/>
      <c r="L772" s="219"/>
      <c r="M772" s="111"/>
    </row>
    <row r="773" spans="1:13" ht="30" customHeight="1" x14ac:dyDescent="0.3">
      <c r="A773" s="103">
        <v>7</v>
      </c>
      <c r="B773" s="218"/>
      <c r="C773" s="219"/>
      <c r="D773" s="111"/>
      <c r="E773" s="218"/>
      <c r="F773" s="219"/>
      <c r="G773" s="111"/>
      <c r="H773" s="216" t="s">
        <v>12</v>
      </c>
      <c r="I773" s="217"/>
      <c r="J773" s="111"/>
      <c r="K773" s="218"/>
      <c r="L773" s="219"/>
      <c r="M773" s="111"/>
    </row>
    <row r="774" spans="1:13" ht="30" customHeight="1" x14ac:dyDescent="0.3">
      <c r="A774" s="103">
        <v>8</v>
      </c>
      <c r="B774" s="218"/>
      <c r="C774" s="219"/>
      <c r="D774" s="111"/>
      <c r="E774" s="218"/>
      <c r="F774" s="219"/>
      <c r="G774" s="111"/>
      <c r="H774" s="218"/>
      <c r="I774" s="219"/>
      <c r="J774" s="111"/>
      <c r="K774" s="216" t="s">
        <v>12</v>
      </c>
      <c r="L774" s="217"/>
      <c r="M774" s="111"/>
    </row>
    <row r="775" spans="1:13" ht="30" customHeight="1" x14ac:dyDescent="0.3">
      <c r="A775" s="103">
        <v>9</v>
      </c>
      <c r="B775" s="216" t="s">
        <v>12</v>
      </c>
      <c r="C775" s="217"/>
      <c r="D775" s="111"/>
      <c r="E775" s="218"/>
      <c r="F775" s="219"/>
      <c r="G775" s="111"/>
      <c r="H775" s="218"/>
      <c r="I775" s="219"/>
      <c r="J775" s="111"/>
      <c r="K775" s="218"/>
      <c r="L775" s="219"/>
      <c r="M775" s="111"/>
    </row>
    <row r="776" spans="1:13" ht="30" customHeight="1" x14ac:dyDescent="0.3">
      <c r="A776" s="103">
        <v>10</v>
      </c>
      <c r="B776" s="218"/>
      <c r="C776" s="219"/>
      <c r="D776" s="111"/>
      <c r="E776" s="216" t="s">
        <v>12</v>
      </c>
      <c r="F776" s="217"/>
      <c r="G776" s="111"/>
      <c r="H776" s="218"/>
      <c r="I776" s="219"/>
      <c r="J776" s="111"/>
      <c r="K776" s="218"/>
      <c r="L776" s="219"/>
      <c r="M776" s="111"/>
    </row>
    <row r="777" spans="1:13" ht="30" customHeight="1" x14ac:dyDescent="0.3">
      <c r="A777" s="103">
        <v>11</v>
      </c>
      <c r="B777" s="218"/>
      <c r="C777" s="219"/>
      <c r="D777" s="111"/>
      <c r="E777" s="218"/>
      <c r="F777" s="219"/>
      <c r="G777" s="111"/>
      <c r="H777" s="216" t="s">
        <v>12</v>
      </c>
      <c r="I777" s="217"/>
      <c r="J777" s="111"/>
      <c r="K777" s="218"/>
      <c r="L777" s="219"/>
      <c r="M777" s="111"/>
    </row>
    <row r="778" spans="1:13" ht="30" customHeight="1" x14ac:dyDescent="0.3">
      <c r="A778" s="103">
        <v>12</v>
      </c>
      <c r="B778" s="218"/>
      <c r="C778" s="219"/>
      <c r="D778" s="111"/>
      <c r="E778" s="218"/>
      <c r="F778" s="219"/>
      <c r="G778" s="111"/>
      <c r="H778" s="218"/>
      <c r="I778" s="219"/>
      <c r="J778" s="111"/>
      <c r="K778" s="216" t="s">
        <v>12</v>
      </c>
      <c r="L778" s="217"/>
      <c r="M778" s="111"/>
    </row>
    <row r="779" spans="1:13" ht="30" customHeight="1" x14ac:dyDescent="0.3">
      <c r="A779" s="112" t="s">
        <v>13</v>
      </c>
      <c r="B779" s="218"/>
      <c r="C779" s="223"/>
      <c r="D779" s="219"/>
      <c r="E779" s="218"/>
      <c r="F779" s="223"/>
      <c r="G779" s="219"/>
      <c r="H779" s="218"/>
      <c r="I779" s="223"/>
      <c r="J779" s="219"/>
      <c r="K779" s="218"/>
      <c r="L779" s="223"/>
      <c r="M779" s="219"/>
    </row>
    <row r="780" spans="1:13" ht="30" customHeight="1" x14ac:dyDescent="0.3">
      <c r="A780" s="220" t="s">
        <v>14</v>
      </c>
      <c r="B780" s="221"/>
      <c r="C780" s="221"/>
      <c r="D780" s="221"/>
      <c r="E780" s="221"/>
      <c r="F780" s="221"/>
      <c r="G780" s="222"/>
      <c r="H780" s="220" t="s">
        <v>15</v>
      </c>
      <c r="I780" s="221"/>
      <c r="J780" s="221"/>
      <c r="K780" s="221"/>
      <c r="L780" s="221"/>
      <c r="M780" s="222"/>
    </row>
    <row r="781" spans="1:13" x14ac:dyDescent="0.3">
      <c r="A781" s="114"/>
      <c r="B781" s="114"/>
      <c r="C781" s="114"/>
      <c r="D781" s="114"/>
      <c r="E781" s="114"/>
      <c r="F781" s="114"/>
      <c r="G781" s="114"/>
      <c r="H781" s="114"/>
      <c r="I781" s="114"/>
      <c r="J781" s="114"/>
      <c r="K781" s="114"/>
      <c r="L781" s="114"/>
      <c r="M781" s="114"/>
    </row>
    <row r="782" spans="1:13" x14ac:dyDescent="0.3">
      <c r="A782" s="114"/>
      <c r="B782" s="114"/>
      <c r="C782" s="114"/>
      <c r="D782" s="114"/>
      <c r="E782" s="114"/>
      <c r="F782" s="114"/>
      <c r="G782" s="114"/>
      <c r="H782" s="114"/>
      <c r="I782" s="114"/>
      <c r="J782" s="114"/>
      <c r="K782" s="114"/>
      <c r="L782" s="114"/>
      <c r="M782" s="114"/>
    </row>
    <row r="783" spans="1:13" ht="35.1" customHeight="1" x14ac:dyDescent="0.3">
      <c r="A783" s="115" t="s">
        <v>9</v>
      </c>
      <c r="B783" s="189">
        <f>Data!$B$2</f>
        <v>44768</v>
      </c>
      <c r="C783" s="209"/>
      <c r="D783" s="210" t="str">
        <f>Data!B$3</f>
        <v>DAI Stævne</v>
      </c>
      <c r="E783" s="211"/>
      <c r="F783" s="211"/>
      <c r="G783" s="212"/>
      <c r="H783" s="115" t="s">
        <v>10</v>
      </c>
      <c r="I783" s="95" t="str">
        <f>Deltagere!E174</f>
        <v>1.2.3.</v>
      </c>
      <c r="J783" s="116" t="s">
        <v>17</v>
      </c>
      <c r="K783" s="95" t="str">
        <f>Deltagere!F174</f>
        <v>fra hul 7</v>
      </c>
      <c r="L783" s="226" t="str">
        <f>CONCATENATE("Mappenr.:",Deltagere!G174)</f>
        <v>Mappenr.:43</v>
      </c>
      <c r="M783" s="227"/>
    </row>
    <row r="784" spans="1:13" ht="35.1" customHeight="1" x14ac:dyDescent="0.3">
      <c r="A784" s="110" t="s">
        <v>7</v>
      </c>
      <c r="B784" s="213" t="str">
        <f>Deltagere!B174</f>
        <v>169</v>
      </c>
      <c r="C784" s="214"/>
      <c r="D784" s="215"/>
      <c r="E784" s="205" t="str">
        <f>Deltagere!B175</f>
        <v>170</v>
      </c>
      <c r="F784" s="205"/>
      <c r="G784" s="205"/>
      <c r="H784" s="205" t="str">
        <f>Deltagere!B176</f>
        <v>171</v>
      </c>
      <c r="I784" s="205"/>
      <c r="J784" s="205"/>
      <c r="K784" s="205" t="str">
        <f>Deltagere!B177</f>
        <v>172</v>
      </c>
      <c r="L784" s="205"/>
      <c r="M784" s="205"/>
    </row>
    <row r="785" spans="1:13" ht="30" customHeight="1" x14ac:dyDescent="0.3">
      <c r="A785" s="110" t="s">
        <v>11</v>
      </c>
      <c r="B785" s="213">
        <f>Deltagere!C174</f>
        <v>0</v>
      </c>
      <c r="C785" s="214"/>
      <c r="D785" s="215"/>
      <c r="E785" s="205">
        <f>Deltagere!C175</f>
        <v>0</v>
      </c>
      <c r="F785" s="205"/>
      <c r="G785" s="205"/>
      <c r="H785" s="205">
        <f>Deltagere!C176</f>
        <v>0</v>
      </c>
      <c r="I785" s="205"/>
      <c r="J785" s="205"/>
      <c r="K785" s="205">
        <f>Deltagere!C177</f>
        <v>0</v>
      </c>
      <c r="L785" s="205"/>
      <c r="M785" s="205"/>
    </row>
    <row r="786" spans="1:13" ht="30" customHeight="1" x14ac:dyDescent="0.3">
      <c r="A786" s="110" t="s">
        <v>16</v>
      </c>
      <c r="B786" s="205">
        <f>Deltagere!D174</f>
        <v>0</v>
      </c>
      <c r="C786" s="205"/>
      <c r="D786" s="205"/>
      <c r="E786" s="213">
        <f>Deltagere!D175</f>
        <v>0</v>
      </c>
      <c r="F786" s="214"/>
      <c r="G786" s="215"/>
      <c r="H786" s="213">
        <f>Deltagere!D176</f>
        <v>0</v>
      </c>
      <c r="I786" s="214"/>
      <c r="J786" s="215"/>
      <c r="K786" s="213">
        <f>Deltagere!D177</f>
        <v>0</v>
      </c>
      <c r="L786" s="214"/>
      <c r="M786" s="215"/>
    </row>
    <row r="787" spans="1:13" ht="30" customHeight="1" x14ac:dyDescent="0.3">
      <c r="A787" s="103">
        <v>1</v>
      </c>
      <c r="B787" s="216" t="s">
        <v>12</v>
      </c>
      <c r="C787" s="217"/>
      <c r="D787" s="111"/>
      <c r="E787" s="218"/>
      <c r="F787" s="219"/>
      <c r="G787" s="111"/>
      <c r="H787" s="218"/>
      <c r="I787" s="219"/>
      <c r="J787" s="111"/>
      <c r="K787" s="218"/>
      <c r="L787" s="219"/>
      <c r="M787" s="111"/>
    </row>
    <row r="788" spans="1:13" ht="30" customHeight="1" x14ac:dyDescent="0.3">
      <c r="A788" s="103">
        <v>2</v>
      </c>
      <c r="B788" s="218"/>
      <c r="C788" s="219"/>
      <c r="D788" s="111"/>
      <c r="E788" s="216" t="s">
        <v>12</v>
      </c>
      <c r="F788" s="217"/>
      <c r="G788" s="111"/>
      <c r="H788" s="218"/>
      <c r="I788" s="219"/>
      <c r="J788" s="111"/>
      <c r="K788" s="218"/>
      <c r="L788" s="219"/>
      <c r="M788" s="111"/>
    </row>
    <row r="789" spans="1:13" ht="30" customHeight="1" x14ac:dyDescent="0.3">
      <c r="A789" s="103">
        <v>3</v>
      </c>
      <c r="B789" s="218"/>
      <c r="C789" s="219"/>
      <c r="D789" s="111"/>
      <c r="E789" s="218"/>
      <c r="F789" s="219"/>
      <c r="G789" s="111"/>
      <c r="H789" s="216" t="s">
        <v>12</v>
      </c>
      <c r="I789" s="217"/>
      <c r="J789" s="111"/>
      <c r="K789" s="218"/>
      <c r="L789" s="219"/>
      <c r="M789" s="111"/>
    </row>
    <row r="790" spans="1:13" ht="30" customHeight="1" x14ac:dyDescent="0.3">
      <c r="A790" s="103">
        <v>4</v>
      </c>
      <c r="B790" s="224"/>
      <c r="C790" s="224"/>
      <c r="D790" s="111"/>
      <c r="E790" s="224"/>
      <c r="F790" s="224"/>
      <c r="G790" s="111"/>
      <c r="H790" s="224"/>
      <c r="I790" s="224"/>
      <c r="J790" s="111"/>
      <c r="K790" s="216" t="s">
        <v>12</v>
      </c>
      <c r="L790" s="225"/>
      <c r="M790" s="111"/>
    </row>
    <row r="791" spans="1:13" ht="30" customHeight="1" x14ac:dyDescent="0.3">
      <c r="A791" s="103">
        <v>5</v>
      </c>
      <c r="B791" s="216" t="s">
        <v>12</v>
      </c>
      <c r="C791" s="225"/>
      <c r="D791" s="111"/>
      <c r="E791" s="224"/>
      <c r="F791" s="224"/>
      <c r="G791" s="111"/>
      <c r="H791" s="224"/>
      <c r="I791" s="224"/>
      <c r="J791" s="111"/>
      <c r="K791" s="224"/>
      <c r="L791" s="224"/>
      <c r="M791" s="111"/>
    </row>
    <row r="792" spans="1:13" ht="30" customHeight="1" x14ac:dyDescent="0.3">
      <c r="A792" s="103">
        <v>6</v>
      </c>
      <c r="B792" s="224"/>
      <c r="C792" s="224"/>
      <c r="D792" s="111"/>
      <c r="E792" s="216" t="s">
        <v>12</v>
      </c>
      <c r="F792" s="225"/>
      <c r="G792" s="111"/>
      <c r="H792" s="224"/>
      <c r="I792" s="224"/>
      <c r="J792" s="111"/>
      <c r="K792" s="224"/>
      <c r="L792" s="224"/>
      <c r="M792" s="111"/>
    </row>
    <row r="793" spans="1:13" ht="30" customHeight="1" x14ac:dyDescent="0.3">
      <c r="A793" s="103">
        <v>7</v>
      </c>
      <c r="B793" s="224"/>
      <c r="C793" s="224"/>
      <c r="D793" s="111"/>
      <c r="E793" s="224"/>
      <c r="F793" s="224"/>
      <c r="G793" s="111"/>
      <c r="H793" s="216" t="s">
        <v>12</v>
      </c>
      <c r="I793" s="225"/>
      <c r="J793" s="111"/>
      <c r="K793" s="224"/>
      <c r="L793" s="224"/>
      <c r="M793" s="111"/>
    </row>
    <row r="794" spans="1:13" ht="30" customHeight="1" x14ac:dyDescent="0.3">
      <c r="A794" s="103">
        <v>8</v>
      </c>
      <c r="B794" s="224"/>
      <c r="C794" s="224"/>
      <c r="D794" s="111"/>
      <c r="E794" s="224"/>
      <c r="F794" s="224"/>
      <c r="G794" s="111"/>
      <c r="H794" s="224"/>
      <c r="I794" s="224"/>
      <c r="J794" s="111"/>
      <c r="K794" s="216" t="s">
        <v>12</v>
      </c>
      <c r="L794" s="225"/>
      <c r="M794" s="111"/>
    </row>
    <row r="795" spans="1:13" ht="30" customHeight="1" x14ac:dyDescent="0.3">
      <c r="A795" s="103">
        <v>9</v>
      </c>
      <c r="B795" s="216" t="s">
        <v>12</v>
      </c>
      <c r="C795" s="225"/>
      <c r="D795" s="111"/>
      <c r="E795" s="224"/>
      <c r="F795" s="224"/>
      <c r="G795" s="111"/>
      <c r="H795" s="224"/>
      <c r="I795" s="224"/>
      <c r="J795" s="111"/>
      <c r="K795" s="224"/>
      <c r="L795" s="224"/>
      <c r="M795" s="111"/>
    </row>
    <row r="796" spans="1:13" ht="30" customHeight="1" x14ac:dyDescent="0.3">
      <c r="A796" s="103">
        <v>10</v>
      </c>
      <c r="B796" s="224"/>
      <c r="C796" s="224"/>
      <c r="D796" s="111"/>
      <c r="E796" s="216" t="s">
        <v>12</v>
      </c>
      <c r="F796" s="225"/>
      <c r="G796" s="111"/>
      <c r="H796" s="224"/>
      <c r="I796" s="224"/>
      <c r="J796" s="111"/>
      <c r="K796" s="224"/>
      <c r="L796" s="224"/>
      <c r="M796" s="111"/>
    </row>
    <row r="797" spans="1:13" ht="30" customHeight="1" x14ac:dyDescent="0.3">
      <c r="A797" s="103">
        <v>11</v>
      </c>
      <c r="B797" s="224"/>
      <c r="C797" s="224"/>
      <c r="D797" s="111"/>
      <c r="E797" s="224"/>
      <c r="F797" s="224"/>
      <c r="G797" s="111"/>
      <c r="H797" s="216" t="s">
        <v>12</v>
      </c>
      <c r="I797" s="225"/>
      <c r="J797" s="111"/>
      <c r="K797" s="224"/>
      <c r="L797" s="224"/>
      <c r="M797" s="111"/>
    </row>
    <row r="798" spans="1:13" ht="30" customHeight="1" x14ac:dyDescent="0.3">
      <c r="A798" s="103">
        <v>12</v>
      </c>
      <c r="B798" s="224"/>
      <c r="C798" s="224"/>
      <c r="D798" s="111"/>
      <c r="E798" s="224"/>
      <c r="F798" s="224"/>
      <c r="G798" s="111"/>
      <c r="H798" s="224"/>
      <c r="I798" s="224"/>
      <c r="J798" s="111"/>
      <c r="K798" s="216" t="s">
        <v>12</v>
      </c>
      <c r="L798" s="225"/>
      <c r="M798" s="111"/>
    </row>
    <row r="799" spans="1:13" ht="30" customHeight="1" x14ac:dyDescent="0.3">
      <c r="A799" s="112" t="s">
        <v>13</v>
      </c>
      <c r="B799" s="224"/>
      <c r="C799" s="224"/>
      <c r="D799" s="224"/>
      <c r="E799" s="224"/>
      <c r="F799" s="224"/>
      <c r="G799" s="224"/>
      <c r="H799" s="224"/>
      <c r="I799" s="224"/>
      <c r="J799" s="224"/>
      <c r="K799" s="224"/>
      <c r="L799" s="224"/>
      <c r="M799" s="224"/>
    </row>
    <row r="800" spans="1:13" ht="30" customHeight="1" x14ac:dyDescent="0.3">
      <c r="A800" s="228" t="s">
        <v>14</v>
      </c>
      <c r="B800" s="228"/>
      <c r="C800" s="228"/>
      <c r="D800" s="228"/>
      <c r="E800" s="228"/>
      <c r="F800" s="228"/>
      <c r="G800" s="228"/>
      <c r="H800" s="228" t="s">
        <v>15</v>
      </c>
      <c r="I800" s="228"/>
      <c r="J800" s="228"/>
      <c r="K800" s="228"/>
      <c r="L800" s="228"/>
      <c r="M800" s="228"/>
    </row>
    <row r="801" spans="1:13" ht="32.25" customHeight="1" x14ac:dyDescent="0.3">
      <c r="A801" s="114"/>
      <c r="B801" s="114"/>
      <c r="C801" s="114"/>
      <c r="D801" s="114"/>
      <c r="E801" s="114"/>
      <c r="F801" s="114"/>
      <c r="G801" s="114"/>
      <c r="H801" s="114"/>
      <c r="I801" s="114"/>
      <c r="J801" s="114"/>
      <c r="K801" s="114"/>
      <c r="L801" s="114"/>
      <c r="M801" s="114"/>
    </row>
    <row r="802" spans="1:13" ht="35.1" customHeight="1" x14ac:dyDescent="0.3">
      <c r="A802" s="115" t="s">
        <v>9</v>
      </c>
      <c r="B802" s="189">
        <f>Data!$B$2</f>
        <v>44768</v>
      </c>
      <c r="C802" s="209"/>
      <c r="D802" s="210" t="str">
        <f>Data!B$3</f>
        <v>DAI Stævne</v>
      </c>
      <c r="E802" s="211"/>
      <c r="F802" s="211"/>
      <c r="G802" s="212"/>
      <c r="H802" s="115" t="s">
        <v>10</v>
      </c>
      <c r="I802" s="95" t="str">
        <f>Deltagere!E178</f>
        <v>2.3.1.</v>
      </c>
      <c r="J802" s="116" t="s">
        <v>17</v>
      </c>
      <c r="K802" s="95" t="str">
        <f>Deltagere!F178</f>
        <v>fra hul 7</v>
      </c>
      <c r="L802" s="226" t="str">
        <f>CONCATENATE("Mappenr.:",Deltagere!G178)</f>
        <v>Mappenr.:44</v>
      </c>
      <c r="M802" s="227"/>
    </row>
    <row r="803" spans="1:13" ht="35.1" customHeight="1" x14ac:dyDescent="0.3">
      <c r="A803" s="110" t="s">
        <v>7</v>
      </c>
      <c r="B803" s="213" t="str">
        <f>Deltagere!B178</f>
        <v>173</v>
      </c>
      <c r="C803" s="214"/>
      <c r="D803" s="215"/>
      <c r="E803" s="213" t="str">
        <f>Deltagere!B179</f>
        <v>174</v>
      </c>
      <c r="F803" s="214"/>
      <c r="G803" s="215"/>
      <c r="H803" s="213" t="str">
        <f>Deltagere!B180</f>
        <v>175</v>
      </c>
      <c r="I803" s="214"/>
      <c r="J803" s="215"/>
      <c r="K803" s="213" t="str">
        <f>Deltagere!B181</f>
        <v>176</v>
      </c>
      <c r="L803" s="214"/>
      <c r="M803" s="215"/>
    </row>
    <row r="804" spans="1:13" ht="30" customHeight="1" x14ac:dyDescent="0.3">
      <c r="A804" s="110" t="s">
        <v>11</v>
      </c>
      <c r="B804" s="213">
        <f>Deltagere!C178</f>
        <v>0</v>
      </c>
      <c r="C804" s="214"/>
      <c r="D804" s="215"/>
      <c r="E804" s="213">
        <f>Deltagere!C179</f>
        <v>0</v>
      </c>
      <c r="F804" s="214"/>
      <c r="G804" s="215"/>
      <c r="H804" s="213">
        <f>Deltagere!C180</f>
        <v>0</v>
      </c>
      <c r="I804" s="214"/>
      <c r="J804" s="215"/>
      <c r="K804" s="213">
        <f>Deltagere!C181</f>
        <v>0</v>
      </c>
      <c r="L804" s="214"/>
      <c r="M804" s="215"/>
    </row>
    <row r="805" spans="1:13" ht="30" customHeight="1" x14ac:dyDescent="0.3">
      <c r="A805" s="110" t="s">
        <v>16</v>
      </c>
      <c r="B805" s="213">
        <f>Deltagere!D178</f>
        <v>0</v>
      </c>
      <c r="C805" s="214"/>
      <c r="D805" s="215"/>
      <c r="E805" s="213">
        <f>Deltagere!D179</f>
        <v>0</v>
      </c>
      <c r="F805" s="214"/>
      <c r="G805" s="215"/>
      <c r="H805" s="213">
        <f>Deltagere!D180</f>
        <v>0</v>
      </c>
      <c r="I805" s="214"/>
      <c r="J805" s="215"/>
      <c r="K805" s="213">
        <f>Deltagere!D181</f>
        <v>0</v>
      </c>
      <c r="L805" s="214"/>
      <c r="M805" s="215"/>
    </row>
    <row r="806" spans="1:13" ht="30" customHeight="1" x14ac:dyDescent="0.3">
      <c r="A806" s="103">
        <v>1</v>
      </c>
      <c r="B806" s="216" t="s">
        <v>12</v>
      </c>
      <c r="C806" s="217"/>
      <c r="D806" s="111"/>
      <c r="E806" s="218"/>
      <c r="F806" s="219"/>
      <c r="G806" s="111"/>
      <c r="H806" s="218"/>
      <c r="I806" s="219"/>
      <c r="J806" s="111"/>
      <c r="K806" s="218"/>
      <c r="L806" s="219"/>
      <c r="M806" s="111"/>
    </row>
    <row r="807" spans="1:13" ht="30" customHeight="1" x14ac:dyDescent="0.3">
      <c r="A807" s="103">
        <v>2</v>
      </c>
      <c r="B807" s="218"/>
      <c r="C807" s="219"/>
      <c r="D807" s="111"/>
      <c r="E807" s="216" t="s">
        <v>12</v>
      </c>
      <c r="F807" s="217"/>
      <c r="G807" s="111"/>
      <c r="H807" s="218"/>
      <c r="I807" s="219"/>
      <c r="J807" s="111"/>
      <c r="K807" s="218"/>
      <c r="L807" s="219"/>
      <c r="M807" s="111"/>
    </row>
    <row r="808" spans="1:13" ht="30" customHeight="1" x14ac:dyDescent="0.3">
      <c r="A808" s="103">
        <v>3</v>
      </c>
      <c r="B808" s="218"/>
      <c r="C808" s="219"/>
      <c r="D808" s="111"/>
      <c r="E808" s="218"/>
      <c r="F808" s="219"/>
      <c r="G808" s="111"/>
      <c r="H808" s="216" t="s">
        <v>12</v>
      </c>
      <c r="I808" s="217"/>
      <c r="J808" s="111"/>
      <c r="K808" s="218"/>
      <c r="L808" s="219"/>
      <c r="M808" s="111"/>
    </row>
    <row r="809" spans="1:13" ht="30" customHeight="1" x14ac:dyDescent="0.3">
      <c r="A809" s="103">
        <v>4</v>
      </c>
      <c r="B809" s="218"/>
      <c r="C809" s="219"/>
      <c r="D809" s="111"/>
      <c r="E809" s="218"/>
      <c r="F809" s="219"/>
      <c r="G809" s="111"/>
      <c r="H809" s="218"/>
      <c r="I809" s="219"/>
      <c r="J809" s="111"/>
      <c r="K809" s="216" t="s">
        <v>12</v>
      </c>
      <c r="L809" s="217"/>
      <c r="M809" s="111"/>
    </row>
    <row r="810" spans="1:13" ht="30" customHeight="1" x14ac:dyDescent="0.3">
      <c r="A810" s="103">
        <v>5</v>
      </c>
      <c r="B810" s="216" t="s">
        <v>12</v>
      </c>
      <c r="C810" s="217"/>
      <c r="D810" s="111"/>
      <c r="E810" s="218"/>
      <c r="F810" s="219"/>
      <c r="G810" s="111"/>
      <c r="H810" s="218"/>
      <c r="I810" s="219"/>
      <c r="J810" s="111"/>
      <c r="K810" s="218"/>
      <c r="L810" s="219"/>
      <c r="M810" s="111"/>
    </row>
    <row r="811" spans="1:13" ht="30" customHeight="1" x14ac:dyDescent="0.3">
      <c r="A811" s="103">
        <v>6</v>
      </c>
      <c r="B811" s="218"/>
      <c r="C811" s="219"/>
      <c r="D811" s="111"/>
      <c r="E811" s="216" t="s">
        <v>12</v>
      </c>
      <c r="F811" s="217"/>
      <c r="G811" s="111"/>
      <c r="H811" s="218"/>
      <c r="I811" s="219"/>
      <c r="J811" s="111"/>
      <c r="K811" s="218"/>
      <c r="L811" s="219"/>
      <c r="M811" s="111"/>
    </row>
    <row r="812" spans="1:13" ht="30" customHeight="1" x14ac:dyDescent="0.3">
      <c r="A812" s="103">
        <v>7</v>
      </c>
      <c r="B812" s="218"/>
      <c r="C812" s="219"/>
      <c r="D812" s="111"/>
      <c r="E812" s="218"/>
      <c r="F812" s="219"/>
      <c r="G812" s="111"/>
      <c r="H812" s="216" t="s">
        <v>12</v>
      </c>
      <c r="I812" s="217"/>
      <c r="J812" s="111"/>
      <c r="K812" s="218"/>
      <c r="L812" s="219"/>
      <c r="M812" s="111"/>
    </row>
    <row r="813" spans="1:13" ht="30" customHeight="1" x14ac:dyDescent="0.3">
      <c r="A813" s="103">
        <v>8</v>
      </c>
      <c r="B813" s="218"/>
      <c r="C813" s="219"/>
      <c r="D813" s="111"/>
      <c r="E813" s="218"/>
      <c r="F813" s="219"/>
      <c r="G813" s="111"/>
      <c r="H813" s="218"/>
      <c r="I813" s="219"/>
      <c r="J813" s="111"/>
      <c r="K813" s="216" t="s">
        <v>12</v>
      </c>
      <c r="L813" s="217"/>
      <c r="M813" s="111"/>
    </row>
    <row r="814" spans="1:13" ht="30" customHeight="1" x14ac:dyDescent="0.3">
      <c r="A814" s="103">
        <v>9</v>
      </c>
      <c r="B814" s="216" t="s">
        <v>12</v>
      </c>
      <c r="C814" s="217"/>
      <c r="D814" s="111"/>
      <c r="E814" s="218"/>
      <c r="F814" s="219"/>
      <c r="G814" s="111"/>
      <c r="H814" s="218"/>
      <c r="I814" s="219"/>
      <c r="J814" s="111"/>
      <c r="K814" s="218"/>
      <c r="L814" s="219"/>
      <c r="M814" s="111"/>
    </row>
    <row r="815" spans="1:13" ht="30" customHeight="1" x14ac:dyDescent="0.3">
      <c r="A815" s="103">
        <v>10</v>
      </c>
      <c r="B815" s="218"/>
      <c r="C815" s="219"/>
      <c r="D815" s="111"/>
      <c r="E815" s="216" t="s">
        <v>12</v>
      </c>
      <c r="F815" s="217"/>
      <c r="G815" s="111"/>
      <c r="H815" s="218"/>
      <c r="I815" s="219"/>
      <c r="J815" s="111"/>
      <c r="K815" s="218"/>
      <c r="L815" s="219"/>
      <c r="M815" s="111"/>
    </row>
    <row r="816" spans="1:13" ht="30" customHeight="1" x14ac:dyDescent="0.3">
      <c r="A816" s="103">
        <v>11</v>
      </c>
      <c r="B816" s="218"/>
      <c r="C816" s="219"/>
      <c r="D816" s="111"/>
      <c r="E816" s="218"/>
      <c r="F816" s="219"/>
      <c r="G816" s="111"/>
      <c r="H816" s="216" t="s">
        <v>12</v>
      </c>
      <c r="I816" s="217"/>
      <c r="J816" s="111"/>
      <c r="K816" s="218"/>
      <c r="L816" s="219"/>
      <c r="M816" s="111"/>
    </row>
    <row r="817" spans="1:13" ht="30" customHeight="1" x14ac:dyDescent="0.3">
      <c r="A817" s="103">
        <v>12</v>
      </c>
      <c r="B817" s="218"/>
      <c r="C817" s="219"/>
      <c r="D817" s="111"/>
      <c r="E817" s="218"/>
      <c r="F817" s="219"/>
      <c r="G817" s="111"/>
      <c r="H817" s="218"/>
      <c r="I817" s="219"/>
      <c r="J817" s="111"/>
      <c r="K817" s="216" t="s">
        <v>12</v>
      </c>
      <c r="L817" s="217"/>
      <c r="M817" s="111"/>
    </row>
    <row r="818" spans="1:13" ht="30" customHeight="1" x14ac:dyDescent="0.3">
      <c r="A818" s="112" t="s">
        <v>13</v>
      </c>
      <c r="B818" s="218"/>
      <c r="C818" s="223"/>
      <c r="D818" s="219"/>
      <c r="E818" s="218"/>
      <c r="F818" s="223"/>
      <c r="G818" s="219"/>
      <c r="H818" s="218"/>
      <c r="I818" s="223"/>
      <c r="J818" s="219"/>
      <c r="K818" s="218"/>
      <c r="L818" s="223"/>
      <c r="M818" s="219"/>
    </row>
    <row r="819" spans="1:13" ht="30" customHeight="1" x14ac:dyDescent="0.3">
      <c r="A819" s="220" t="s">
        <v>14</v>
      </c>
      <c r="B819" s="221"/>
      <c r="C819" s="221"/>
      <c r="D819" s="221"/>
      <c r="E819" s="221"/>
      <c r="F819" s="221"/>
      <c r="G819" s="222"/>
      <c r="H819" s="220" t="s">
        <v>15</v>
      </c>
      <c r="I819" s="221"/>
      <c r="J819" s="221"/>
      <c r="K819" s="221"/>
      <c r="L819" s="221"/>
      <c r="M819" s="222"/>
    </row>
    <row r="820" spans="1:13" x14ac:dyDescent="0.3">
      <c r="A820" s="114"/>
      <c r="B820" s="114"/>
      <c r="C820" s="114"/>
      <c r="D820" s="114"/>
      <c r="E820" s="114"/>
      <c r="F820" s="114"/>
      <c r="G820" s="114"/>
      <c r="H820" s="114"/>
      <c r="I820" s="114"/>
      <c r="J820" s="114"/>
      <c r="K820" s="114"/>
      <c r="L820" s="114"/>
      <c r="M820" s="114"/>
    </row>
    <row r="821" spans="1:13" ht="35.1" customHeight="1" x14ac:dyDescent="0.3">
      <c r="A821" s="115" t="s">
        <v>9</v>
      </c>
      <c r="B821" s="189">
        <f>Data!$B$2</f>
        <v>44768</v>
      </c>
      <c r="C821" s="209"/>
      <c r="D821" s="210" t="str">
        <f>Data!B$3</f>
        <v>DAI Stævne</v>
      </c>
      <c r="E821" s="211"/>
      <c r="F821" s="211"/>
      <c r="G821" s="212"/>
      <c r="H821" s="115" t="s">
        <v>10</v>
      </c>
      <c r="I821" s="95" t="str">
        <f>Deltagere!E182</f>
        <v>3.1.2.</v>
      </c>
      <c r="J821" s="116" t="s">
        <v>17</v>
      </c>
      <c r="K821" s="95" t="str">
        <f>Deltagere!F182</f>
        <v>fra hul 7</v>
      </c>
      <c r="L821" s="226" t="str">
        <f>CONCATENATE("Mappenr.:",Deltagere!G182)</f>
        <v>Mappenr.:45</v>
      </c>
      <c r="M821" s="227"/>
    </row>
    <row r="822" spans="1:13" ht="35.1" customHeight="1" x14ac:dyDescent="0.3">
      <c r="A822" s="110" t="s">
        <v>7</v>
      </c>
      <c r="B822" s="213" t="str">
        <f>Deltagere!B182</f>
        <v>177</v>
      </c>
      <c r="C822" s="214"/>
      <c r="D822" s="215"/>
      <c r="E822" s="205" t="str">
        <f>Deltagere!B183</f>
        <v>178</v>
      </c>
      <c r="F822" s="205"/>
      <c r="G822" s="205"/>
      <c r="H822" s="205" t="str">
        <f>Deltagere!B184</f>
        <v>179</v>
      </c>
      <c r="I822" s="205"/>
      <c r="J822" s="205"/>
      <c r="K822" s="205" t="str">
        <f>Deltagere!B185</f>
        <v>180</v>
      </c>
      <c r="L822" s="205"/>
      <c r="M822" s="205"/>
    </row>
    <row r="823" spans="1:13" ht="30" customHeight="1" x14ac:dyDescent="0.3">
      <c r="A823" s="110" t="s">
        <v>11</v>
      </c>
      <c r="B823" s="213">
        <f>Deltagere!C182</f>
        <v>0</v>
      </c>
      <c r="C823" s="214"/>
      <c r="D823" s="215"/>
      <c r="E823" s="205">
        <f>Deltagere!C183</f>
        <v>0</v>
      </c>
      <c r="F823" s="205"/>
      <c r="G823" s="205"/>
      <c r="H823" s="205">
        <f>Deltagere!C184</f>
        <v>0</v>
      </c>
      <c r="I823" s="205"/>
      <c r="J823" s="205"/>
      <c r="K823" s="205">
        <f>Deltagere!C185</f>
        <v>0</v>
      </c>
      <c r="L823" s="205"/>
      <c r="M823" s="205"/>
    </row>
    <row r="824" spans="1:13" ht="30" customHeight="1" x14ac:dyDescent="0.3">
      <c r="A824" s="110" t="s">
        <v>16</v>
      </c>
      <c r="B824" s="205">
        <f>Deltagere!D182</f>
        <v>0</v>
      </c>
      <c r="C824" s="205"/>
      <c r="D824" s="205"/>
      <c r="E824" s="213">
        <f>Deltagere!D183</f>
        <v>0</v>
      </c>
      <c r="F824" s="214"/>
      <c r="G824" s="215"/>
      <c r="H824" s="213">
        <f>Deltagere!D184</f>
        <v>0</v>
      </c>
      <c r="I824" s="214"/>
      <c r="J824" s="215"/>
      <c r="K824" s="213">
        <f>Deltagere!D185</f>
        <v>0</v>
      </c>
      <c r="L824" s="214"/>
      <c r="M824" s="215"/>
    </row>
    <row r="825" spans="1:13" ht="30" customHeight="1" x14ac:dyDescent="0.3">
      <c r="A825" s="103">
        <v>1</v>
      </c>
      <c r="B825" s="216" t="s">
        <v>12</v>
      </c>
      <c r="C825" s="217"/>
      <c r="D825" s="111"/>
      <c r="E825" s="218"/>
      <c r="F825" s="219"/>
      <c r="G825" s="111"/>
      <c r="H825" s="218"/>
      <c r="I825" s="219"/>
      <c r="J825" s="111"/>
      <c r="K825" s="218"/>
      <c r="L825" s="219"/>
      <c r="M825" s="111"/>
    </row>
    <row r="826" spans="1:13" ht="30" customHeight="1" x14ac:dyDescent="0.3">
      <c r="A826" s="103">
        <v>2</v>
      </c>
      <c r="B826" s="218"/>
      <c r="C826" s="219"/>
      <c r="D826" s="111"/>
      <c r="E826" s="216" t="s">
        <v>12</v>
      </c>
      <c r="F826" s="217"/>
      <c r="G826" s="111"/>
      <c r="H826" s="218"/>
      <c r="I826" s="219"/>
      <c r="J826" s="111"/>
      <c r="K826" s="218"/>
      <c r="L826" s="219"/>
      <c r="M826" s="111"/>
    </row>
    <row r="827" spans="1:13" ht="30" customHeight="1" x14ac:dyDescent="0.3">
      <c r="A827" s="103">
        <v>3</v>
      </c>
      <c r="B827" s="218"/>
      <c r="C827" s="219"/>
      <c r="D827" s="111"/>
      <c r="E827" s="218"/>
      <c r="F827" s="219"/>
      <c r="G827" s="111"/>
      <c r="H827" s="216" t="s">
        <v>12</v>
      </c>
      <c r="I827" s="217"/>
      <c r="J827" s="111"/>
      <c r="K827" s="218"/>
      <c r="L827" s="219"/>
      <c r="M827" s="111"/>
    </row>
    <row r="828" spans="1:13" ht="30" customHeight="1" x14ac:dyDescent="0.3">
      <c r="A828" s="103">
        <v>4</v>
      </c>
      <c r="B828" s="224"/>
      <c r="C828" s="224"/>
      <c r="D828" s="111"/>
      <c r="E828" s="224"/>
      <c r="F828" s="224"/>
      <c r="G828" s="111"/>
      <c r="H828" s="224"/>
      <c r="I828" s="224"/>
      <c r="J828" s="111"/>
      <c r="K828" s="216" t="s">
        <v>12</v>
      </c>
      <c r="L828" s="225"/>
      <c r="M828" s="111"/>
    </row>
    <row r="829" spans="1:13" ht="30" customHeight="1" x14ac:dyDescent="0.3">
      <c r="A829" s="103">
        <v>5</v>
      </c>
      <c r="B829" s="216" t="s">
        <v>12</v>
      </c>
      <c r="C829" s="225"/>
      <c r="D829" s="111"/>
      <c r="E829" s="224"/>
      <c r="F829" s="224"/>
      <c r="G829" s="111"/>
      <c r="H829" s="224"/>
      <c r="I829" s="224"/>
      <c r="J829" s="111"/>
      <c r="K829" s="224"/>
      <c r="L829" s="224"/>
      <c r="M829" s="111"/>
    </row>
    <row r="830" spans="1:13" ht="30" customHeight="1" x14ac:dyDescent="0.3">
      <c r="A830" s="103">
        <v>6</v>
      </c>
      <c r="B830" s="224"/>
      <c r="C830" s="224"/>
      <c r="D830" s="111"/>
      <c r="E830" s="216" t="s">
        <v>12</v>
      </c>
      <c r="F830" s="225"/>
      <c r="G830" s="111"/>
      <c r="H830" s="224"/>
      <c r="I830" s="224"/>
      <c r="J830" s="111"/>
      <c r="K830" s="224"/>
      <c r="L830" s="224"/>
      <c r="M830" s="111"/>
    </row>
    <row r="831" spans="1:13" ht="30" customHeight="1" x14ac:dyDescent="0.3">
      <c r="A831" s="103">
        <v>7</v>
      </c>
      <c r="B831" s="224"/>
      <c r="C831" s="224"/>
      <c r="D831" s="111"/>
      <c r="E831" s="224"/>
      <c r="F831" s="224"/>
      <c r="G831" s="111"/>
      <c r="H831" s="216" t="s">
        <v>12</v>
      </c>
      <c r="I831" s="225"/>
      <c r="J831" s="111"/>
      <c r="K831" s="224"/>
      <c r="L831" s="224"/>
      <c r="M831" s="111"/>
    </row>
    <row r="832" spans="1:13" ht="30" customHeight="1" x14ac:dyDescent="0.3">
      <c r="A832" s="103">
        <v>8</v>
      </c>
      <c r="B832" s="224"/>
      <c r="C832" s="224"/>
      <c r="D832" s="111"/>
      <c r="E832" s="224"/>
      <c r="F832" s="224"/>
      <c r="G832" s="111"/>
      <c r="H832" s="224"/>
      <c r="I832" s="224"/>
      <c r="J832" s="111"/>
      <c r="K832" s="216" t="s">
        <v>12</v>
      </c>
      <c r="L832" s="225"/>
      <c r="M832" s="111"/>
    </row>
    <row r="833" spans="1:13" ht="30" customHeight="1" x14ac:dyDescent="0.3">
      <c r="A833" s="103">
        <v>9</v>
      </c>
      <c r="B833" s="216" t="s">
        <v>12</v>
      </c>
      <c r="C833" s="225"/>
      <c r="D833" s="111"/>
      <c r="E833" s="224"/>
      <c r="F833" s="224"/>
      <c r="G833" s="111"/>
      <c r="H833" s="224"/>
      <c r="I833" s="224"/>
      <c r="J833" s="111"/>
      <c r="K833" s="224"/>
      <c r="L833" s="224"/>
      <c r="M833" s="111"/>
    </row>
    <row r="834" spans="1:13" ht="30" customHeight="1" x14ac:dyDescent="0.3">
      <c r="A834" s="103">
        <v>10</v>
      </c>
      <c r="B834" s="224"/>
      <c r="C834" s="224"/>
      <c r="D834" s="111"/>
      <c r="E834" s="216" t="s">
        <v>12</v>
      </c>
      <c r="F834" s="225"/>
      <c r="G834" s="111"/>
      <c r="H834" s="224"/>
      <c r="I834" s="224"/>
      <c r="J834" s="111"/>
      <c r="K834" s="224"/>
      <c r="L834" s="224"/>
      <c r="M834" s="111"/>
    </row>
    <row r="835" spans="1:13" ht="30" customHeight="1" x14ac:dyDescent="0.3">
      <c r="A835" s="103">
        <v>11</v>
      </c>
      <c r="B835" s="224"/>
      <c r="C835" s="224"/>
      <c r="D835" s="111"/>
      <c r="E835" s="224"/>
      <c r="F835" s="224"/>
      <c r="G835" s="111"/>
      <c r="H835" s="216" t="s">
        <v>12</v>
      </c>
      <c r="I835" s="225"/>
      <c r="J835" s="111"/>
      <c r="K835" s="224"/>
      <c r="L835" s="224"/>
      <c r="M835" s="111"/>
    </row>
    <row r="836" spans="1:13" ht="30" customHeight="1" x14ac:dyDescent="0.3">
      <c r="A836" s="103">
        <v>12</v>
      </c>
      <c r="B836" s="224"/>
      <c r="C836" s="224"/>
      <c r="D836" s="111"/>
      <c r="E836" s="224"/>
      <c r="F836" s="224"/>
      <c r="G836" s="111"/>
      <c r="H836" s="224"/>
      <c r="I836" s="224"/>
      <c r="J836" s="111"/>
      <c r="K836" s="216" t="s">
        <v>12</v>
      </c>
      <c r="L836" s="225"/>
      <c r="M836" s="111"/>
    </row>
    <row r="837" spans="1:13" ht="30" customHeight="1" x14ac:dyDescent="0.3">
      <c r="A837" s="112" t="s">
        <v>13</v>
      </c>
      <c r="B837" s="224"/>
      <c r="C837" s="224"/>
      <c r="D837" s="224"/>
      <c r="E837" s="224"/>
      <c r="F837" s="224"/>
      <c r="G837" s="224"/>
      <c r="H837" s="224"/>
      <c r="I837" s="224"/>
      <c r="J837" s="224"/>
      <c r="K837" s="224"/>
      <c r="L837" s="224"/>
      <c r="M837" s="224"/>
    </row>
    <row r="838" spans="1:13" ht="30" customHeight="1" x14ac:dyDescent="0.3">
      <c r="A838" s="228" t="s">
        <v>14</v>
      </c>
      <c r="B838" s="228"/>
      <c r="C838" s="228"/>
      <c r="D838" s="228"/>
      <c r="E838" s="228"/>
      <c r="F838" s="228"/>
      <c r="G838" s="228"/>
      <c r="H838" s="228" t="s">
        <v>15</v>
      </c>
      <c r="I838" s="228"/>
      <c r="J838" s="228"/>
      <c r="K838" s="228"/>
      <c r="L838" s="228"/>
      <c r="M838" s="228"/>
    </row>
    <row r="839" spans="1:13" ht="32.25" customHeight="1" x14ac:dyDescent="0.3">
      <c r="A839" s="114"/>
      <c r="B839" s="114"/>
      <c r="C839" s="114"/>
      <c r="D839" s="114"/>
      <c r="E839" s="114"/>
      <c r="F839" s="114"/>
      <c r="G839" s="114"/>
      <c r="H839" s="114"/>
      <c r="I839" s="114"/>
      <c r="J839" s="114"/>
      <c r="K839" s="114"/>
      <c r="L839" s="114"/>
      <c r="M839" s="114"/>
    </row>
    <row r="840" spans="1:13" ht="35.1" customHeight="1" x14ac:dyDescent="0.3">
      <c r="A840" s="115" t="s">
        <v>9</v>
      </c>
      <c r="B840" s="189">
        <f>Data!$B$2</f>
        <v>44768</v>
      </c>
      <c r="C840" s="209"/>
      <c r="D840" s="210" t="str">
        <f>Data!B$3</f>
        <v>DAI Stævne</v>
      </c>
      <c r="E840" s="211"/>
      <c r="F840" s="211"/>
      <c r="G840" s="212"/>
      <c r="H840" s="115" t="s">
        <v>10</v>
      </c>
      <c r="I840" s="95" t="str">
        <f>Deltagere!E186</f>
        <v>1.2.3.</v>
      </c>
      <c r="J840" s="116" t="s">
        <v>17</v>
      </c>
      <c r="K840" s="95" t="str">
        <f>Deltagere!F186</f>
        <v>fra hul 9</v>
      </c>
      <c r="L840" s="226" t="str">
        <f>CONCATENATE("Mappenr.:",Deltagere!G186)</f>
        <v>Mappenr.:46</v>
      </c>
      <c r="M840" s="227"/>
    </row>
    <row r="841" spans="1:13" ht="35.1" customHeight="1" x14ac:dyDescent="0.3">
      <c r="A841" s="110" t="s">
        <v>7</v>
      </c>
      <c r="B841" s="213" t="str">
        <f>Deltagere!B186</f>
        <v>181</v>
      </c>
      <c r="C841" s="214"/>
      <c r="D841" s="215"/>
      <c r="E841" s="213" t="str">
        <f>Deltagere!B187</f>
        <v>182</v>
      </c>
      <c r="F841" s="214"/>
      <c r="G841" s="215"/>
      <c r="H841" s="213">
        <f>Deltagere!B188</f>
        <v>183</v>
      </c>
      <c r="I841" s="214"/>
      <c r="J841" s="215"/>
      <c r="K841" s="213" t="str">
        <f>Deltagere!B189</f>
        <v>184</v>
      </c>
      <c r="L841" s="214"/>
      <c r="M841" s="215"/>
    </row>
    <row r="842" spans="1:13" ht="30" customHeight="1" x14ac:dyDescent="0.3">
      <c r="A842" s="110" t="s">
        <v>11</v>
      </c>
      <c r="B842" s="213">
        <f>Deltagere!C186</f>
        <v>0</v>
      </c>
      <c r="C842" s="214"/>
      <c r="D842" s="215"/>
      <c r="E842" s="213">
        <f>Deltagere!C187</f>
        <v>0</v>
      </c>
      <c r="F842" s="214"/>
      <c r="G842" s="215"/>
      <c r="H842" s="213">
        <f>Deltagere!C188</f>
        <v>0</v>
      </c>
      <c r="I842" s="214"/>
      <c r="J842" s="215"/>
      <c r="K842" s="213">
        <f>Deltagere!C189</f>
        <v>0</v>
      </c>
      <c r="L842" s="214"/>
      <c r="M842" s="215"/>
    </row>
    <row r="843" spans="1:13" ht="30" customHeight="1" x14ac:dyDescent="0.3">
      <c r="A843" s="110" t="s">
        <v>16</v>
      </c>
      <c r="B843" s="213">
        <f>Deltagere!D186</f>
        <v>0</v>
      </c>
      <c r="C843" s="214"/>
      <c r="D843" s="215"/>
      <c r="E843" s="213">
        <f>Deltagere!D187</f>
        <v>0</v>
      </c>
      <c r="F843" s="214"/>
      <c r="G843" s="215"/>
      <c r="H843" s="213">
        <f>Deltagere!D188</f>
        <v>0</v>
      </c>
      <c r="I843" s="214"/>
      <c r="J843" s="215"/>
      <c r="K843" s="213">
        <f>Deltagere!D189</f>
        <v>0</v>
      </c>
      <c r="L843" s="214"/>
      <c r="M843" s="215"/>
    </row>
    <row r="844" spans="1:13" ht="30" customHeight="1" x14ac:dyDescent="0.3">
      <c r="A844" s="103">
        <v>1</v>
      </c>
      <c r="B844" s="216" t="s">
        <v>12</v>
      </c>
      <c r="C844" s="217"/>
      <c r="D844" s="111"/>
      <c r="E844" s="218"/>
      <c r="F844" s="219"/>
      <c r="G844" s="111"/>
      <c r="H844" s="218"/>
      <c r="I844" s="219"/>
      <c r="J844" s="111"/>
      <c r="K844" s="218"/>
      <c r="L844" s="219"/>
      <c r="M844" s="111"/>
    </row>
    <row r="845" spans="1:13" ht="30" customHeight="1" x14ac:dyDescent="0.3">
      <c r="A845" s="103">
        <v>2</v>
      </c>
      <c r="B845" s="218"/>
      <c r="C845" s="219"/>
      <c r="D845" s="111"/>
      <c r="E845" s="216" t="s">
        <v>12</v>
      </c>
      <c r="F845" s="217"/>
      <c r="G845" s="111"/>
      <c r="H845" s="218"/>
      <c r="I845" s="219"/>
      <c r="J845" s="111"/>
      <c r="K845" s="218"/>
      <c r="L845" s="219"/>
      <c r="M845" s="111"/>
    </row>
    <row r="846" spans="1:13" ht="30" customHeight="1" x14ac:dyDescent="0.3">
      <c r="A846" s="103">
        <v>3</v>
      </c>
      <c r="B846" s="218"/>
      <c r="C846" s="219"/>
      <c r="D846" s="111"/>
      <c r="E846" s="218"/>
      <c r="F846" s="219"/>
      <c r="G846" s="111"/>
      <c r="H846" s="216" t="s">
        <v>12</v>
      </c>
      <c r="I846" s="217"/>
      <c r="J846" s="111"/>
      <c r="K846" s="218"/>
      <c r="L846" s="219"/>
      <c r="M846" s="111"/>
    </row>
    <row r="847" spans="1:13" ht="30" customHeight="1" x14ac:dyDescent="0.3">
      <c r="A847" s="103">
        <v>4</v>
      </c>
      <c r="B847" s="218"/>
      <c r="C847" s="219"/>
      <c r="D847" s="111"/>
      <c r="E847" s="218"/>
      <c r="F847" s="219"/>
      <c r="G847" s="111"/>
      <c r="H847" s="218"/>
      <c r="I847" s="219"/>
      <c r="J847" s="111"/>
      <c r="K847" s="216" t="s">
        <v>12</v>
      </c>
      <c r="L847" s="217"/>
      <c r="M847" s="111"/>
    </row>
    <row r="848" spans="1:13" ht="30" customHeight="1" x14ac:dyDescent="0.3">
      <c r="A848" s="103">
        <v>5</v>
      </c>
      <c r="B848" s="216" t="s">
        <v>12</v>
      </c>
      <c r="C848" s="217"/>
      <c r="D848" s="111"/>
      <c r="E848" s="218"/>
      <c r="F848" s="219"/>
      <c r="G848" s="111"/>
      <c r="H848" s="218"/>
      <c r="I848" s="219"/>
      <c r="J848" s="111"/>
      <c r="K848" s="218"/>
      <c r="L848" s="219"/>
      <c r="M848" s="111"/>
    </row>
    <row r="849" spans="1:13" ht="30" customHeight="1" x14ac:dyDescent="0.3">
      <c r="A849" s="103">
        <v>6</v>
      </c>
      <c r="B849" s="218"/>
      <c r="C849" s="219"/>
      <c r="D849" s="111"/>
      <c r="E849" s="216" t="s">
        <v>12</v>
      </c>
      <c r="F849" s="217"/>
      <c r="G849" s="111"/>
      <c r="H849" s="218"/>
      <c r="I849" s="219"/>
      <c r="J849" s="111"/>
      <c r="K849" s="218"/>
      <c r="L849" s="219"/>
      <c r="M849" s="111"/>
    </row>
    <row r="850" spans="1:13" ht="30" customHeight="1" x14ac:dyDescent="0.3">
      <c r="A850" s="103">
        <v>7</v>
      </c>
      <c r="B850" s="218"/>
      <c r="C850" s="219"/>
      <c r="D850" s="111"/>
      <c r="E850" s="218"/>
      <c r="F850" s="219"/>
      <c r="G850" s="111"/>
      <c r="H850" s="216" t="s">
        <v>12</v>
      </c>
      <c r="I850" s="217"/>
      <c r="J850" s="111"/>
      <c r="K850" s="218"/>
      <c r="L850" s="219"/>
      <c r="M850" s="111"/>
    </row>
    <row r="851" spans="1:13" ht="30" customHeight="1" x14ac:dyDescent="0.3">
      <c r="A851" s="103">
        <v>8</v>
      </c>
      <c r="B851" s="218"/>
      <c r="C851" s="219"/>
      <c r="D851" s="111"/>
      <c r="E851" s="218"/>
      <c r="F851" s="219"/>
      <c r="G851" s="111"/>
      <c r="H851" s="218"/>
      <c r="I851" s="219"/>
      <c r="J851" s="111"/>
      <c r="K851" s="216" t="s">
        <v>12</v>
      </c>
      <c r="L851" s="217"/>
      <c r="M851" s="111"/>
    </row>
    <row r="852" spans="1:13" ht="30" customHeight="1" x14ac:dyDescent="0.3">
      <c r="A852" s="103">
        <v>9</v>
      </c>
      <c r="B852" s="216" t="s">
        <v>12</v>
      </c>
      <c r="C852" s="217"/>
      <c r="D852" s="111"/>
      <c r="E852" s="218"/>
      <c r="F852" s="219"/>
      <c r="G852" s="111"/>
      <c r="H852" s="218"/>
      <c r="I852" s="219"/>
      <c r="J852" s="111"/>
      <c r="K852" s="218"/>
      <c r="L852" s="219"/>
      <c r="M852" s="111"/>
    </row>
    <row r="853" spans="1:13" ht="30" customHeight="1" x14ac:dyDescent="0.3">
      <c r="A853" s="103">
        <v>10</v>
      </c>
      <c r="B853" s="218"/>
      <c r="C853" s="219"/>
      <c r="D853" s="111"/>
      <c r="E853" s="216" t="s">
        <v>12</v>
      </c>
      <c r="F853" s="217"/>
      <c r="G853" s="111"/>
      <c r="H853" s="218"/>
      <c r="I853" s="219"/>
      <c r="J853" s="111"/>
      <c r="K853" s="218"/>
      <c r="L853" s="219"/>
      <c r="M853" s="111"/>
    </row>
    <row r="854" spans="1:13" ht="30" customHeight="1" x14ac:dyDescent="0.3">
      <c r="A854" s="103">
        <v>11</v>
      </c>
      <c r="B854" s="218"/>
      <c r="C854" s="219"/>
      <c r="D854" s="111"/>
      <c r="E854" s="218"/>
      <c r="F854" s="219"/>
      <c r="G854" s="111"/>
      <c r="H854" s="216" t="s">
        <v>12</v>
      </c>
      <c r="I854" s="217"/>
      <c r="J854" s="111"/>
      <c r="K854" s="218"/>
      <c r="L854" s="219"/>
      <c r="M854" s="111"/>
    </row>
    <row r="855" spans="1:13" ht="30" customHeight="1" x14ac:dyDescent="0.3">
      <c r="A855" s="103">
        <v>12</v>
      </c>
      <c r="B855" s="218"/>
      <c r="C855" s="219"/>
      <c r="D855" s="111"/>
      <c r="E855" s="218"/>
      <c r="F855" s="219"/>
      <c r="G855" s="111"/>
      <c r="H855" s="218"/>
      <c r="I855" s="219"/>
      <c r="J855" s="111"/>
      <c r="K855" s="216" t="s">
        <v>12</v>
      </c>
      <c r="L855" s="217"/>
      <c r="M855" s="111"/>
    </row>
    <row r="856" spans="1:13" ht="30" customHeight="1" x14ac:dyDescent="0.3">
      <c r="A856" s="112" t="s">
        <v>13</v>
      </c>
      <c r="B856" s="218"/>
      <c r="C856" s="223"/>
      <c r="D856" s="219"/>
      <c r="E856" s="218"/>
      <c r="F856" s="223"/>
      <c r="G856" s="219"/>
      <c r="H856" s="218"/>
      <c r="I856" s="223"/>
      <c r="J856" s="219"/>
      <c r="K856" s="218"/>
      <c r="L856" s="223"/>
      <c r="M856" s="219"/>
    </row>
    <row r="857" spans="1:13" ht="30" customHeight="1" x14ac:dyDescent="0.3">
      <c r="A857" s="220" t="s">
        <v>14</v>
      </c>
      <c r="B857" s="221"/>
      <c r="C857" s="221"/>
      <c r="D857" s="221"/>
      <c r="E857" s="221"/>
      <c r="F857" s="221"/>
      <c r="G857" s="222"/>
      <c r="H857" s="220" t="s">
        <v>15</v>
      </c>
      <c r="I857" s="221"/>
      <c r="J857" s="221"/>
      <c r="K857" s="221"/>
      <c r="L857" s="221"/>
      <c r="M857" s="222"/>
    </row>
    <row r="858" spans="1:13" x14ac:dyDescent="0.3">
      <c r="A858" s="114"/>
      <c r="B858" s="114"/>
      <c r="C858" s="114"/>
      <c r="D858" s="114"/>
      <c r="E858" s="114"/>
      <c r="F858" s="114"/>
      <c r="G858" s="114"/>
      <c r="H858" s="114"/>
      <c r="I858" s="114"/>
      <c r="J858" s="114"/>
      <c r="K858" s="114"/>
      <c r="L858" s="114"/>
      <c r="M858" s="114"/>
    </row>
    <row r="859" spans="1:13" x14ac:dyDescent="0.3">
      <c r="A859" s="114"/>
      <c r="B859" s="114"/>
      <c r="C859" s="114"/>
      <c r="D859" s="114"/>
      <c r="E859" s="114"/>
      <c r="F859" s="114"/>
      <c r="G859" s="114"/>
      <c r="H859" s="114"/>
      <c r="I859" s="114"/>
      <c r="J859" s="114"/>
      <c r="K859" s="114"/>
      <c r="L859" s="114"/>
      <c r="M859" s="114"/>
    </row>
    <row r="860" spans="1:13" x14ac:dyDescent="0.3">
      <c r="A860" s="114"/>
      <c r="B860" s="114"/>
      <c r="C860" s="114"/>
      <c r="D860" s="114"/>
      <c r="E860" s="114"/>
      <c r="F860" s="114"/>
      <c r="G860" s="114"/>
      <c r="H860" s="114"/>
      <c r="I860" s="114"/>
      <c r="J860" s="114"/>
      <c r="K860" s="114"/>
      <c r="L860" s="114"/>
      <c r="M860" s="114"/>
    </row>
    <row r="861" spans="1:13" ht="35.1" customHeight="1" x14ac:dyDescent="0.3">
      <c r="A861" s="115" t="s">
        <v>9</v>
      </c>
      <c r="B861" s="189">
        <f>Data!$B$2</f>
        <v>44768</v>
      </c>
      <c r="C861" s="209"/>
      <c r="D861" s="210" t="str">
        <f>Data!B$3</f>
        <v>DAI Stævne</v>
      </c>
      <c r="E861" s="211"/>
      <c r="F861" s="211"/>
      <c r="G861" s="212"/>
      <c r="H861" s="115" t="s">
        <v>10</v>
      </c>
      <c r="I861" s="95" t="str">
        <f>Deltagere!E190</f>
        <v>2.3.1.</v>
      </c>
      <c r="J861" s="116" t="s">
        <v>17</v>
      </c>
      <c r="K861" s="95" t="str">
        <f>Deltagere!F190</f>
        <v>fra hul 9</v>
      </c>
      <c r="L861" s="226" t="str">
        <f>CONCATENATE("Mappenr.:",Deltagere!G190)</f>
        <v>Mappenr.:47</v>
      </c>
      <c r="M861" s="227"/>
    </row>
    <row r="862" spans="1:13" ht="35.1" customHeight="1" x14ac:dyDescent="0.3">
      <c r="A862" s="110" t="s">
        <v>7</v>
      </c>
      <c r="B862" s="213" t="str">
        <f>Deltagere!B190</f>
        <v>185</v>
      </c>
      <c r="C862" s="214"/>
      <c r="D862" s="215"/>
      <c r="E862" s="205" t="str">
        <f>Deltagere!B191</f>
        <v>186</v>
      </c>
      <c r="F862" s="205"/>
      <c r="G862" s="205"/>
      <c r="H862" s="205" t="str">
        <f>Deltagere!B192</f>
        <v>187</v>
      </c>
      <c r="I862" s="205"/>
      <c r="J862" s="205"/>
      <c r="K862" s="205" t="str">
        <f>Deltagere!B193</f>
        <v>188</v>
      </c>
      <c r="L862" s="205"/>
      <c r="M862" s="205"/>
    </row>
    <row r="863" spans="1:13" ht="30" customHeight="1" x14ac:dyDescent="0.3">
      <c r="A863" s="110" t="s">
        <v>11</v>
      </c>
      <c r="B863" s="213">
        <f>Deltagere!C190</f>
        <v>0</v>
      </c>
      <c r="C863" s="214"/>
      <c r="D863" s="215"/>
      <c r="E863" s="205">
        <f>Deltagere!C191</f>
        <v>0</v>
      </c>
      <c r="F863" s="205"/>
      <c r="G863" s="205"/>
      <c r="H863" s="205">
        <f>Deltagere!C192</f>
        <v>0</v>
      </c>
      <c r="I863" s="205"/>
      <c r="J863" s="205"/>
      <c r="K863" s="205">
        <f>Deltagere!C193</f>
        <v>0</v>
      </c>
      <c r="L863" s="205"/>
      <c r="M863" s="205"/>
    </row>
    <row r="864" spans="1:13" ht="30" customHeight="1" x14ac:dyDescent="0.3">
      <c r="A864" s="110" t="s">
        <v>16</v>
      </c>
      <c r="B864" s="205">
        <f>Deltagere!D190</f>
        <v>0</v>
      </c>
      <c r="C864" s="205"/>
      <c r="D864" s="205"/>
      <c r="E864" s="213">
        <f>Deltagere!D191</f>
        <v>0</v>
      </c>
      <c r="F864" s="214"/>
      <c r="G864" s="215"/>
      <c r="H864" s="213">
        <f>Deltagere!D192</f>
        <v>0</v>
      </c>
      <c r="I864" s="214"/>
      <c r="J864" s="215"/>
      <c r="K864" s="213">
        <f>Deltagere!D193</f>
        <v>0</v>
      </c>
      <c r="L864" s="214"/>
      <c r="M864" s="215"/>
    </row>
    <row r="865" spans="1:13" ht="30" customHeight="1" x14ac:dyDescent="0.3">
      <c r="A865" s="103">
        <v>1</v>
      </c>
      <c r="B865" s="216" t="s">
        <v>12</v>
      </c>
      <c r="C865" s="217"/>
      <c r="D865" s="111"/>
      <c r="E865" s="218"/>
      <c r="F865" s="219"/>
      <c r="G865" s="111"/>
      <c r="H865" s="218"/>
      <c r="I865" s="219"/>
      <c r="J865" s="111"/>
      <c r="K865" s="218"/>
      <c r="L865" s="219"/>
      <c r="M865" s="111"/>
    </row>
    <row r="866" spans="1:13" ht="30" customHeight="1" x14ac:dyDescent="0.3">
      <c r="A866" s="103">
        <v>2</v>
      </c>
      <c r="B866" s="218"/>
      <c r="C866" s="219"/>
      <c r="D866" s="111"/>
      <c r="E866" s="216" t="s">
        <v>12</v>
      </c>
      <c r="F866" s="217"/>
      <c r="G866" s="111"/>
      <c r="H866" s="218"/>
      <c r="I866" s="219"/>
      <c r="J866" s="111"/>
      <c r="K866" s="218"/>
      <c r="L866" s="219"/>
      <c r="M866" s="111"/>
    </row>
    <row r="867" spans="1:13" ht="30" customHeight="1" x14ac:dyDescent="0.3">
      <c r="A867" s="103">
        <v>3</v>
      </c>
      <c r="B867" s="218"/>
      <c r="C867" s="219"/>
      <c r="D867" s="111"/>
      <c r="E867" s="218"/>
      <c r="F867" s="219"/>
      <c r="G867" s="111"/>
      <c r="H867" s="216" t="s">
        <v>12</v>
      </c>
      <c r="I867" s="217"/>
      <c r="J867" s="111"/>
      <c r="K867" s="218"/>
      <c r="L867" s="219"/>
      <c r="M867" s="111"/>
    </row>
    <row r="868" spans="1:13" ht="30" customHeight="1" x14ac:dyDescent="0.3">
      <c r="A868" s="103">
        <v>4</v>
      </c>
      <c r="B868" s="224"/>
      <c r="C868" s="224"/>
      <c r="D868" s="111"/>
      <c r="E868" s="224"/>
      <c r="F868" s="224"/>
      <c r="G868" s="111"/>
      <c r="H868" s="224"/>
      <c r="I868" s="224"/>
      <c r="J868" s="111"/>
      <c r="K868" s="216" t="s">
        <v>12</v>
      </c>
      <c r="L868" s="225"/>
      <c r="M868" s="111"/>
    </row>
    <row r="869" spans="1:13" ht="30" customHeight="1" x14ac:dyDescent="0.3">
      <c r="A869" s="103">
        <v>5</v>
      </c>
      <c r="B869" s="216" t="s">
        <v>12</v>
      </c>
      <c r="C869" s="225"/>
      <c r="D869" s="111"/>
      <c r="E869" s="224"/>
      <c r="F869" s="224"/>
      <c r="G869" s="111"/>
      <c r="H869" s="224"/>
      <c r="I869" s="224"/>
      <c r="J869" s="111"/>
      <c r="K869" s="224"/>
      <c r="L869" s="224"/>
      <c r="M869" s="111"/>
    </row>
    <row r="870" spans="1:13" ht="30" customHeight="1" x14ac:dyDescent="0.3">
      <c r="A870" s="103">
        <v>6</v>
      </c>
      <c r="B870" s="224"/>
      <c r="C870" s="224"/>
      <c r="D870" s="111"/>
      <c r="E870" s="216" t="s">
        <v>12</v>
      </c>
      <c r="F870" s="225"/>
      <c r="G870" s="111"/>
      <c r="H870" s="224"/>
      <c r="I870" s="224"/>
      <c r="J870" s="111"/>
      <c r="K870" s="224"/>
      <c r="L870" s="224"/>
      <c r="M870" s="111"/>
    </row>
    <row r="871" spans="1:13" ht="30" customHeight="1" x14ac:dyDescent="0.3">
      <c r="A871" s="103">
        <v>7</v>
      </c>
      <c r="B871" s="224"/>
      <c r="C871" s="224"/>
      <c r="D871" s="111"/>
      <c r="E871" s="224"/>
      <c r="F871" s="224"/>
      <c r="G871" s="111"/>
      <c r="H871" s="216" t="s">
        <v>12</v>
      </c>
      <c r="I871" s="225"/>
      <c r="J871" s="111"/>
      <c r="K871" s="224"/>
      <c r="L871" s="224"/>
      <c r="M871" s="111"/>
    </row>
    <row r="872" spans="1:13" ht="30" customHeight="1" x14ac:dyDescent="0.3">
      <c r="A872" s="103">
        <v>8</v>
      </c>
      <c r="B872" s="224"/>
      <c r="C872" s="224"/>
      <c r="D872" s="111"/>
      <c r="E872" s="224"/>
      <c r="F872" s="224"/>
      <c r="G872" s="111"/>
      <c r="H872" s="224"/>
      <c r="I872" s="224"/>
      <c r="J872" s="111"/>
      <c r="K872" s="216" t="s">
        <v>12</v>
      </c>
      <c r="L872" s="225"/>
      <c r="M872" s="111"/>
    </row>
    <row r="873" spans="1:13" ht="30" customHeight="1" x14ac:dyDescent="0.3">
      <c r="A873" s="103">
        <v>9</v>
      </c>
      <c r="B873" s="216" t="s">
        <v>12</v>
      </c>
      <c r="C873" s="225"/>
      <c r="D873" s="111"/>
      <c r="E873" s="224"/>
      <c r="F873" s="224"/>
      <c r="G873" s="111"/>
      <c r="H873" s="224"/>
      <c r="I873" s="224"/>
      <c r="J873" s="111"/>
      <c r="K873" s="224"/>
      <c r="L873" s="224"/>
      <c r="M873" s="111"/>
    </row>
    <row r="874" spans="1:13" ht="30" customHeight="1" x14ac:dyDescent="0.3">
      <c r="A874" s="103">
        <v>10</v>
      </c>
      <c r="B874" s="224"/>
      <c r="C874" s="224"/>
      <c r="D874" s="111"/>
      <c r="E874" s="216" t="s">
        <v>12</v>
      </c>
      <c r="F874" s="225"/>
      <c r="G874" s="111"/>
      <c r="H874" s="224"/>
      <c r="I874" s="224"/>
      <c r="J874" s="111"/>
      <c r="K874" s="224"/>
      <c r="L874" s="224"/>
      <c r="M874" s="111"/>
    </row>
    <row r="875" spans="1:13" ht="30" customHeight="1" x14ac:dyDescent="0.3">
      <c r="A875" s="103">
        <v>11</v>
      </c>
      <c r="B875" s="224"/>
      <c r="C875" s="224"/>
      <c r="D875" s="111"/>
      <c r="E875" s="224"/>
      <c r="F875" s="224"/>
      <c r="G875" s="111"/>
      <c r="H875" s="216" t="s">
        <v>12</v>
      </c>
      <c r="I875" s="225"/>
      <c r="J875" s="111"/>
      <c r="K875" s="224"/>
      <c r="L875" s="224"/>
      <c r="M875" s="111"/>
    </row>
    <row r="876" spans="1:13" ht="30" customHeight="1" x14ac:dyDescent="0.3">
      <c r="A876" s="103">
        <v>12</v>
      </c>
      <c r="B876" s="224"/>
      <c r="C876" s="224"/>
      <c r="D876" s="111"/>
      <c r="E876" s="224"/>
      <c r="F876" s="224"/>
      <c r="G876" s="111"/>
      <c r="H876" s="224"/>
      <c r="I876" s="224"/>
      <c r="J876" s="111"/>
      <c r="K876" s="216" t="s">
        <v>12</v>
      </c>
      <c r="L876" s="225"/>
      <c r="M876" s="111"/>
    </row>
    <row r="877" spans="1:13" ht="30" customHeight="1" x14ac:dyDescent="0.3">
      <c r="A877" s="112" t="s">
        <v>13</v>
      </c>
      <c r="B877" s="224"/>
      <c r="C877" s="224"/>
      <c r="D877" s="224"/>
      <c r="E877" s="224"/>
      <c r="F877" s="224"/>
      <c r="G877" s="224"/>
      <c r="H877" s="224"/>
      <c r="I877" s="224"/>
      <c r="J877" s="224"/>
      <c r="K877" s="224"/>
      <c r="L877" s="224"/>
      <c r="M877" s="224"/>
    </row>
    <row r="878" spans="1:13" ht="30" customHeight="1" x14ac:dyDescent="0.3">
      <c r="A878" s="228" t="s">
        <v>14</v>
      </c>
      <c r="B878" s="228"/>
      <c r="C878" s="228"/>
      <c r="D878" s="228"/>
      <c r="E878" s="228"/>
      <c r="F878" s="228"/>
      <c r="G878" s="228"/>
      <c r="H878" s="228" t="s">
        <v>15</v>
      </c>
      <c r="I878" s="228"/>
      <c r="J878" s="228"/>
      <c r="K878" s="228"/>
      <c r="L878" s="228"/>
      <c r="M878" s="228"/>
    </row>
    <row r="879" spans="1:13" ht="32.25" customHeight="1" x14ac:dyDescent="0.3">
      <c r="A879" s="114"/>
      <c r="B879" s="114"/>
      <c r="C879" s="114"/>
      <c r="D879" s="114"/>
      <c r="E879" s="114"/>
      <c r="F879" s="114"/>
      <c r="G879" s="114"/>
      <c r="H879" s="114"/>
      <c r="I879" s="114"/>
      <c r="J879" s="114"/>
      <c r="K879" s="114"/>
      <c r="L879" s="114"/>
      <c r="M879" s="114"/>
    </row>
    <row r="880" spans="1:13" ht="35.1" customHeight="1" x14ac:dyDescent="0.3">
      <c r="A880" s="115" t="s">
        <v>9</v>
      </c>
      <c r="B880" s="189">
        <f>Data!$B$2</f>
        <v>44768</v>
      </c>
      <c r="C880" s="209"/>
      <c r="D880" s="210" t="str">
        <f>Data!B$3</f>
        <v>DAI Stævne</v>
      </c>
      <c r="E880" s="211"/>
      <c r="F880" s="211"/>
      <c r="G880" s="212"/>
      <c r="H880" s="115" t="s">
        <v>10</v>
      </c>
      <c r="I880" s="95" t="str">
        <f>Deltagere!E194</f>
        <v>3.1.2.</v>
      </c>
      <c r="J880" s="116" t="s">
        <v>17</v>
      </c>
      <c r="K880" s="95" t="str">
        <f>Deltagere!F194</f>
        <v>fra hul 9</v>
      </c>
      <c r="L880" s="226" t="str">
        <f>CONCATENATE("Mappenr.:",Deltagere!G194)</f>
        <v>Mappenr.:48</v>
      </c>
      <c r="M880" s="227"/>
    </row>
    <row r="881" spans="1:13" ht="35.1" customHeight="1" x14ac:dyDescent="0.3">
      <c r="A881" s="110" t="s">
        <v>7</v>
      </c>
      <c r="B881" s="213" t="str">
        <f>Deltagere!B194</f>
        <v>189</v>
      </c>
      <c r="C881" s="214"/>
      <c r="D881" s="215"/>
      <c r="E881" s="213" t="str">
        <f>Deltagere!B195</f>
        <v>190</v>
      </c>
      <c r="F881" s="214"/>
      <c r="G881" s="215"/>
      <c r="H881" s="213" t="str">
        <f>Deltagere!B196</f>
        <v>191</v>
      </c>
      <c r="I881" s="214"/>
      <c r="J881" s="215"/>
      <c r="K881" s="213" t="str">
        <f>Deltagere!B197</f>
        <v>192</v>
      </c>
      <c r="L881" s="214"/>
      <c r="M881" s="215"/>
    </row>
    <row r="882" spans="1:13" ht="30" customHeight="1" x14ac:dyDescent="0.3">
      <c r="A882" s="110" t="s">
        <v>11</v>
      </c>
      <c r="B882" s="213">
        <f>Deltagere!C194</f>
        <v>0</v>
      </c>
      <c r="C882" s="214"/>
      <c r="D882" s="215"/>
      <c r="E882" s="213">
        <f>Deltagere!C195</f>
        <v>0</v>
      </c>
      <c r="F882" s="214"/>
      <c r="G882" s="215"/>
      <c r="H882" s="213">
        <f>Deltagere!C196</f>
        <v>0</v>
      </c>
      <c r="I882" s="214"/>
      <c r="J882" s="215"/>
      <c r="K882" s="213">
        <f>Deltagere!C197</f>
        <v>0</v>
      </c>
      <c r="L882" s="214"/>
      <c r="M882" s="215"/>
    </row>
    <row r="883" spans="1:13" ht="30" customHeight="1" x14ac:dyDescent="0.3">
      <c r="A883" s="110" t="s">
        <v>16</v>
      </c>
      <c r="B883" s="213">
        <f>Deltagere!D194</f>
        <v>0</v>
      </c>
      <c r="C883" s="214"/>
      <c r="D883" s="215"/>
      <c r="E883" s="213">
        <f>Deltagere!D195</f>
        <v>0</v>
      </c>
      <c r="F883" s="214"/>
      <c r="G883" s="215"/>
      <c r="H883" s="213">
        <f>Deltagere!D196</f>
        <v>0</v>
      </c>
      <c r="I883" s="214"/>
      <c r="J883" s="215"/>
      <c r="K883" s="213">
        <f>Deltagere!D197</f>
        <v>0</v>
      </c>
      <c r="L883" s="214"/>
      <c r="M883" s="215"/>
    </row>
    <row r="884" spans="1:13" ht="30" customHeight="1" x14ac:dyDescent="0.3">
      <c r="A884" s="103">
        <v>1</v>
      </c>
      <c r="B884" s="216" t="s">
        <v>12</v>
      </c>
      <c r="C884" s="217"/>
      <c r="D884" s="111"/>
      <c r="E884" s="218"/>
      <c r="F884" s="219"/>
      <c r="G884" s="111"/>
      <c r="H884" s="218"/>
      <c r="I884" s="219"/>
      <c r="J884" s="111"/>
      <c r="K884" s="218"/>
      <c r="L884" s="219"/>
      <c r="M884" s="111"/>
    </row>
    <row r="885" spans="1:13" ht="30" customHeight="1" x14ac:dyDescent="0.3">
      <c r="A885" s="103">
        <v>2</v>
      </c>
      <c r="B885" s="218"/>
      <c r="C885" s="219"/>
      <c r="D885" s="111"/>
      <c r="E885" s="216" t="s">
        <v>12</v>
      </c>
      <c r="F885" s="217"/>
      <c r="G885" s="111"/>
      <c r="H885" s="218"/>
      <c r="I885" s="219"/>
      <c r="J885" s="111"/>
      <c r="K885" s="218"/>
      <c r="L885" s="219"/>
      <c r="M885" s="111"/>
    </row>
    <row r="886" spans="1:13" ht="30" customHeight="1" x14ac:dyDescent="0.3">
      <c r="A886" s="103">
        <v>3</v>
      </c>
      <c r="B886" s="218"/>
      <c r="C886" s="219"/>
      <c r="D886" s="111"/>
      <c r="E886" s="218"/>
      <c r="F886" s="219"/>
      <c r="G886" s="111"/>
      <c r="H886" s="216" t="s">
        <v>12</v>
      </c>
      <c r="I886" s="217"/>
      <c r="J886" s="111"/>
      <c r="K886" s="218"/>
      <c r="L886" s="219"/>
      <c r="M886" s="111"/>
    </row>
    <row r="887" spans="1:13" ht="30" customHeight="1" x14ac:dyDescent="0.3">
      <c r="A887" s="103">
        <v>4</v>
      </c>
      <c r="B887" s="218"/>
      <c r="C887" s="219"/>
      <c r="D887" s="111"/>
      <c r="E887" s="218"/>
      <c r="F887" s="219"/>
      <c r="G887" s="111"/>
      <c r="H887" s="218"/>
      <c r="I887" s="219"/>
      <c r="J887" s="111"/>
      <c r="K887" s="216" t="s">
        <v>12</v>
      </c>
      <c r="L887" s="217"/>
      <c r="M887" s="111"/>
    </row>
    <row r="888" spans="1:13" ht="30" customHeight="1" x14ac:dyDescent="0.3">
      <c r="A888" s="103">
        <v>5</v>
      </c>
      <c r="B888" s="216" t="s">
        <v>12</v>
      </c>
      <c r="C888" s="217"/>
      <c r="D888" s="111"/>
      <c r="E888" s="218"/>
      <c r="F888" s="219"/>
      <c r="G888" s="111"/>
      <c r="H888" s="218"/>
      <c r="I888" s="219"/>
      <c r="J888" s="111"/>
      <c r="K888" s="218"/>
      <c r="L888" s="219"/>
      <c r="M888" s="111"/>
    </row>
    <row r="889" spans="1:13" ht="30" customHeight="1" x14ac:dyDescent="0.3">
      <c r="A889" s="103">
        <v>6</v>
      </c>
      <c r="B889" s="218"/>
      <c r="C889" s="219"/>
      <c r="D889" s="111"/>
      <c r="E889" s="216" t="s">
        <v>12</v>
      </c>
      <c r="F889" s="217"/>
      <c r="G889" s="111"/>
      <c r="H889" s="218"/>
      <c r="I889" s="219"/>
      <c r="J889" s="111"/>
      <c r="K889" s="218"/>
      <c r="L889" s="219"/>
      <c r="M889" s="111"/>
    </row>
    <row r="890" spans="1:13" ht="30" customHeight="1" x14ac:dyDescent="0.3">
      <c r="A890" s="103">
        <v>7</v>
      </c>
      <c r="B890" s="218"/>
      <c r="C890" s="219"/>
      <c r="D890" s="111"/>
      <c r="E890" s="218"/>
      <c r="F890" s="219"/>
      <c r="G890" s="111"/>
      <c r="H890" s="216" t="s">
        <v>12</v>
      </c>
      <c r="I890" s="217"/>
      <c r="J890" s="111"/>
      <c r="K890" s="218"/>
      <c r="L890" s="219"/>
      <c r="M890" s="111"/>
    </row>
    <row r="891" spans="1:13" ht="30" customHeight="1" x14ac:dyDescent="0.3">
      <c r="A891" s="103">
        <v>8</v>
      </c>
      <c r="B891" s="218"/>
      <c r="C891" s="219"/>
      <c r="D891" s="111"/>
      <c r="E891" s="218"/>
      <c r="F891" s="219"/>
      <c r="G891" s="111"/>
      <c r="H891" s="218"/>
      <c r="I891" s="219"/>
      <c r="J891" s="111"/>
      <c r="K891" s="216" t="s">
        <v>12</v>
      </c>
      <c r="L891" s="217"/>
      <c r="M891" s="111"/>
    </row>
    <row r="892" spans="1:13" ht="30" customHeight="1" x14ac:dyDescent="0.3">
      <c r="A892" s="103">
        <v>9</v>
      </c>
      <c r="B892" s="216" t="s">
        <v>12</v>
      </c>
      <c r="C892" s="217"/>
      <c r="D892" s="111"/>
      <c r="E892" s="218"/>
      <c r="F892" s="219"/>
      <c r="G892" s="111"/>
      <c r="H892" s="218"/>
      <c r="I892" s="219"/>
      <c r="J892" s="111"/>
      <c r="K892" s="218"/>
      <c r="L892" s="219"/>
      <c r="M892" s="111"/>
    </row>
    <row r="893" spans="1:13" ht="30" customHeight="1" x14ac:dyDescent="0.3">
      <c r="A893" s="103">
        <v>10</v>
      </c>
      <c r="B893" s="218"/>
      <c r="C893" s="219"/>
      <c r="D893" s="111"/>
      <c r="E893" s="216" t="s">
        <v>12</v>
      </c>
      <c r="F893" s="217"/>
      <c r="G893" s="111"/>
      <c r="H893" s="218"/>
      <c r="I893" s="219"/>
      <c r="J893" s="111"/>
      <c r="K893" s="218"/>
      <c r="L893" s="219"/>
      <c r="M893" s="111"/>
    </row>
    <row r="894" spans="1:13" ht="30" customHeight="1" x14ac:dyDescent="0.3">
      <c r="A894" s="103">
        <v>11</v>
      </c>
      <c r="B894" s="218"/>
      <c r="C894" s="219"/>
      <c r="D894" s="111"/>
      <c r="E894" s="218"/>
      <c r="F894" s="219"/>
      <c r="G894" s="111"/>
      <c r="H894" s="216" t="s">
        <v>12</v>
      </c>
      <c r="I894" s="217"/>
      <c r="J894" s="111"/>
      <c r="K894" s="218"/>
      <c r="L894" s="219"/>
      <c r="M894" s="111"/>
    </row>
    <row r="895" spans="1:13" ht="30" customHeight="1" x14ac:dyDescent="0.3">
      <c r="A895" s="103">
        <v>12</v>
      </c>
      <c r="B895" s="218"/>
      <c r="C895" s="219"/>
      <c r="D895" s="111"/>
      <c r="E895" s="218"/>
      <c r="F895" s="219"/>
      <c r="G895" s="111"/>
      <c r="H895" s="218"/>
      <c r="I895" s="219"/>
      <c r="J895" s="111"/>
      <c r="K895" s="216" t="s">
        <v>12</v>
      </c>
      <c r="L895" s="217"/>
      <c r="M895" s="111"/>
    </row>
    <row r="896" spans="1:13" ht="30" customHeight="1" x14ac:dyDescent="0.3">
      <c r="A896" s="112" t="s">
        <v>13</v>
      </c>
      <c r="B896" s="218"/>
      <c r="C896" s="223"/>
      <c r="D896" s="219"/>
      <c r="E896" s="218"/>
      <c r="F896" s="223"/>
      <c r="G896" s="219"/>
      <c r="H896" s="218"/>
      <c r="I896" s="223"/>
      <c r="J896" s="219"/>
      <c r="K896" s="218"/>
      <c r="L896" s="223"/>
      <c r="M896" s="219"/>
    </row>
    <row r="897" spans="1:13" ht="30" customHeight="1" x14ac:dyDescent="0.3">
      <c r="A897" s="220" t="s">
        <v>14</v>
      </c>
      <c r="B897" s="221"/>
      <c r="C897" s="221"/>
      <c r="D897" s="221"/>
      <c r="E897" s="221"/>
      <c r="F897" s="221"/>
      <c r="G897" s="222"/>
      <c r="H897" s="220" t="s">
        <v>15</v>
      </c>
      <c r="I897" s="221"/>
      <c r="J897" s="221"/>
      <c r="K897" s="221"/>
      <c r="L897" s="221"/>
      <c r="M897" s="222"/>
    </row>
  </sheetData>
  <mergeCells count="3312">
    <mergeCell ref="L861:M861"/>
    <mergeCell ref="D861:G861"/>
    <mergeCell ref="B861:C861"/>
    <mergeCell ref="K869:L869"/>
    <mergeCell ref="H869:I869"/>
    <mergeCell ref="E869:F869"/>
    <mergeCell ref="B869:C869"/>
    <mergeCell ref="K868:L868"/>
    <mergeCell ref="H868:I868"/>
    <mergeCell ref="E868:F868"/>
    <mergeCell ref="B868:C868"/>
    <mergeCell ref="K867:L867"/>
    <mergeCell ref="H867:I867"/>
    <mergeCell ref="E867:F867"/>
    <mergeCell ref="B867:C867"/>
    <mergeCell ref="K866:L866"/>
    <mergeCell ref="H866:I866"/>
    <mergeCell ref="E866:F866"/>
    <mergeCell ref="B866:C866"/>
    <mergeCell ref="K865:L865"/>
    <mergeCell ref="B871:C871"/>
    <mergeCell ref="K870:L870"/>
    <mergeCell ref="H870:I870"/>
    <mergeCell ref="E870:F870"/>
    <mergeCell ref="B870:C870"/>
    <mergeCell ref="K864:M864"/>
    <mergeCell ref="H864:J864"/>
    <mergeCell ref="E864:G864"/>
    <mergeCell ref="B864:D864"/>
    <mergeCell ref="K863:M863"/>
    <mergeCell ref="H863:J863"/>
    <mergeCell ref="E863:G863"/>
    <mergeCell ref="B863:D863"/>
    <mergeCell ref="K862:M862"/>
    <mergeCell ref="H862:J862"/>
    <mergeCell ref="E862:G862"/>
    <mergeCell ref="B862:D862"/>
    <mergeCell ref="H878:M878"/>
    <mergeCell ref="A878:G878"/>
    <mergeCell ref="K877:M877"/>
    <mergeCell ref="H877:J877"/>
    <mergeCell ref="E877:G877"/>
    <mergeCell ref="B877:D877"/>
    <mergeCell ref="K876:L876"/>
    <mergeCell ref="H876:I876"/>
    <mergeCell ref="E876:F876"/>
    <mergeCell ref="B876:C876"/>
    <mergeCell ref="K875:L875"/>
    <mergeCell ref="H875:I875"/>
    <mergeCell ref="E875:F875"/>
    <mergeCell ref="B875:C875"/>
    <mergeCell ref="H865:I865"/>
    <mergeCell ref="E865:F865"/>
    <mergeCell ref="B865:C865"/>
    <mergeCell ref="K874:L874"/>
    <mergeCell ref="H874:I874"/>
    <mergeCell ref="E874:F874"/>
    <mergeCell ref="B874:C874"/>
    <mergeCell ref="K873:L873"/>
    <mergeCell ref="H873:I873"/>
    <mergeCell ref="E873:F873"/>
    <mergeCell ref="B873:C873"/>
    <mergeCell ref="K872:L872"/>
    <mergeCell ref="H872:I872"/>
    <mergeCell ref="E872:F872"/>
    <mergeCell ref="B872:C872"/>
    <mergeCell ref="K871:L871"/>
    <mergeCell ref="H871:I871"/>
    <mergeCell ref="E871:F871"/>
    <mergeCell ref="K884:L884"/>
    <mergeCell ref="H884:I884"/>
    <mergeCell ref="E884:F884"/>
    <mergeCell ref="B884:C884"/>
    <mergeCell ref="K883:M883"/>
    <mergeCell ref="H883:J883"/>
    <mergeCell ref="E883:G883"/>
    <mergeCell ref="B883:D883"/>
    <mergeCell ref="K882:M882"/>
    <mergeCell ref="H882:J882"/>
    <mergeCell ref="E882:G882"/>
    <mergeCell ref="B882:D882"/>
    <mergeCell ref="K881:M881"/>
    <mergeCell ref="H881:J881"/>
    <mergeCell ref="E881:G881"/>
    <mergeCell ref="B881:D881"/>
    <mergeCell ref="L880:M880"/>
    <mergeCell ref="D880:G880"/>
    <mergeCell ref="B880:C880"/>
    <mergeCell ref="K889:L889"/>
    <mergeCell ref="H889:I889"/>
    <mergeCell ref="E889:F889"/>
    <mergeCell ref="B889:C889"/>
    <mergeCell ref="K888:L888"/>
    <mergeCell ref="H888:I888"/>
    <mergeCell ref="E888:F888"/>
    <mergeCell ref="B888:C888"/>
    <mergeCell ref="K887:L887"/>
    <mergeCell ref="H887:I887"/>
    <mergeCell ref="E887:F887"/>
    <mergeCell ref="B887:C887"/>
    <mergeCell ref="K886:L886"/>
    <mergeCell ref="H886:I886"/>
    <mergeCell ref="E886:F886"/>
    <mergeCell ref="B886:C886"/>
    <mergeCell ref="K885:L885"/>
    <mergeCell ref="H885:I885"/>
    <mergeCell ref="E885:F885"/>
    <mergeCell ref="B885:C885"/>
    <mergeCell ref="K894:L894"/>
    <mergeCell ref="H894:I894"/>
    <mergeCell ref="E894:F894"/>
    <mergeCell ref="B894:C894"/>
    <mergeCell ref="K893:L893"/>
    <mergeCell ref="H893:I893"/>
    <mergeCell ref="E893:F893"/>
    <mergeCell ref="B893:C893"/>
    <mergeCell ref="K892:L892"/>
    <mergeCell ref="H892:I892"/>
    <mergeCell ref="E892:F892"/>
    <mergeCell ref="B892:C892"/>
    <mergeCell ref="K891:L891"/>
    <mergeCell ref="H891:I891"/>
    <mergeCell ref="E891:F891"/>
    <mergeCell ref="B891:C891"/>
    <mergeCell ref="K890:L890"/>
    <mergeCell ref="H890:I890"/>
    <mergeCell ref="E890:F890"/>
    <mergeCell ref="B890:C890"/>
    <mergeCell ref="H897:M897"/>
    <mergeCell ref="A897:G897"/>
    <mergeCell ref="K896:M896"/>
    <mergeCell ref="H896:J896"/>
    <mergeCell ref="E896:G896"/>
    <mergeCell ref="B896:D896"/>
    <mergeCell ref="A857:G857"/>
    <mergeCell ref="H857:M857"/>
    <mergeCell ref="B852:C852"/>
    <mergeCell ref="E852:F852"/>
    <mergeCell ref="H852:I852"/>
    <mergeCell ref="K852:L852"/>
    <mergeCell ref="B853:C853"/>
    <mergeCell ref="E853:F853"/>
    <mergeCell ref="H853:I853"/>
    <mergeCell ref="K853:L853"/>
    <mergeCell ref="B854:C854"/>
    <mergeCell ref="E854:F854"/>
    <mergeCell ref="H854:I854"/>
    <mergeCell ref="K854:L854"/>
    <mergeCell ref="B855:C855"/>
    <mergeCell ref="E855:F855"/>
    <mergeCell ref="H855:I855"/>
    <mergeCell ref="K855:L855"/>
    <mergeCell ref="B856:D856"/>
    <mergeCell ref="E856:G856"/>
    <mergeCell ref="H856:J856"/>
    <mergeCell ref="K856:M856"/>
    <mergeCell ref="K895:L895"/>
    <mergeCell ref="H895:I895"/>
    <mergeCell ref="E895:F895"/>
    <mergeCell ref="B895:C895"/>
    <mergeCell ref="B847:C847"/>
    <mergeCell ref="E847:F847"/>
    <mergeCell ref="H847:I847"/>
    <mergeCell ref="K847:L847"/>
    <mergeCell ref="B848:C848"/>
    <mergeCell ref="E848:F848"/>
    <mergeCell ref="H848:I848"/>
    <mergeCell ref="K848:L848"/>
    <mergeCell ref="B849:C849"/>
    <mergeCell ref="E849:F849"/>
    <mergeCell ref="H849:I849"/>
    <mergeCell ref="K849:L849"/>
    <mergeCell ref="B850:C850"/>
    <mergeCell ref="E850:F850"/>
    <mergeCell ref="H850:I850"/>
    <mergeCell ref="K850:L850"/>
    <mergeCell ref="B851:C851"/>
    <mergeCell ref="E851:F851"/>
    <mergeCell ref="H851:I851"/>
    <mergeCell ref="K851:L851"/>
    <mergeCell ref="B842:D842"/>
    <mergeCell ref="E842:G842"/>
    <mergeCell ref="H842:J842"/>
    <mergeCell ref="K842:M842"/>
    <mergeCell ref="B843:D843"/>
    <mergeCell ref="E843:G843"/>
    <mergeCell ref="H843:J843"/>
    <mergeCell ref="K843:M843"/>
    <mergeCell ref="B844:C844"/>
    <mergeCell ref="E844:F844"/>
    <mergeCell ref="H844:I844"/>
    <mergeCell ref="K844:L844"/>
    <mergeCell ref="B845:C845"/>
    <mergeCell ref="E845:F845"/>
    <mergeCell ref="H845:I845"/>
    <mergeCell ref="K845:L845"/>
    <mergeCell ref="B846:C846"/>
    <mergeCell ref="E846:F846"/>
    <mergeCell ref="H846:I846"/>
    <mergeCell ref="K846:L846"/>
    <mergeCell ref="B836:C836"/>
    <mergeCell ref="E836:F836"/>
    <mergeCell ref="H836:I836"/>
    <mergeCell ref="K836:L836"/>
    <mergeCell ref="B837:D837"/>
    <mergeCell ref="E837:G837"/>
    <mergeCell ref="H837:J837"/>
    <mergeCell ref="K837:M837"/>
    <mergeCell ref="A838:G838"/>
    <mergeCell ref="H838:M838"/>
    <mergeCell ref="B840:C840"/>
    <mergeCell ref="D840:G840"/>
    <mergeCell ref="L840:M840"/>
    <mergeCell ref="B841:D841"/>
    <mergeCell ref="E841:G841"/>
    <mergeCell ref="H841:J841"/>
    <mergeCell ref="K841:M841"/>
    <mergeCell ref="B831:C831"/>
    <mergeCell ref="E831:F831"/>
    <mergeCell ref="H831:I831"/>
    <mergeCell ref="K831:L831"/>
    <mergeCell ref="B832:C832"/>
    <mergeCell ref="E832:F832"/>
    <mergeCell ref="H832:I832"/>
    <mergeCell ref="K832:L832"/>
    <mergeCell ref="B833:C833"/>
    <mergeCell ref="E833:F833"/>
    <mergeCell ref="H833:I833"/>
    <mergeCell ref="K833:L833"/>
    <mergeCell ref="B834:C834"/>
    <mergeCell ref="E834:F834"/>
    <mergeCell ref="H834:I834"/>
    <mergeCell ref="K834:L834"/>
    <mergeCell ref="B835:C835"/>
    <mergeCell ref="E835:F835"/>
    <mergeCell ref="H835:I835"/>
    <mergeCell ref="K835:L835"/>
    <mergeCell ref="B826:C826"/>
    <mergeCell ref="E826:F826"/>
    <mergeCell ref="H826:I826"/>
    <mergeCell ref="K826:L826"/>
    <mergeCell ref="B827:C827"/>
    <mergeCell ref="E827:F827"/>
    <mergeCell ref="H827:I827"/>
    <mergeCell ref="K827:L827"/>
    <mergeCell ref="B828:C828"/>
    <mergeCell ref="E828:F828"/>
    <mergeCell ref="H828:I828"/>
    <mergeCell ref="K828:L828"/>
    <mergeCell ref="B829:C829"/>
    <mergeCell ref="E829:F829"/>
    <mergeCell ref="H829:I829"/>
    <mergeCell ref="K829:L829"/>
    <mergeCell ref="B830:C830"/>
    <mergeCell ref="E830:F830"/>
    <mergeCell ref="H830:I830"/>
    <mergeCell ref="K830:L830"/>
    <mergeCell ref="B821:C821"/>
    <mergeCell ref="D821:G821"/>
    <mergeCell ref="L821:M821"/>
    <mergeCell ref="B822:D822"/>
    <mergeCell ref="E822:G822"/>
    <mergeCell ref="H822:J822"/>
    <mergeCell ref="K822:M822"/>
    <mergeCell ref="B823:D823"/>
    <mergeCell ref="E823:G823"/>
    <mergeCell ref="H823:J823"/>
    <mergeCell ref="K823:M823"/>
    <mergeCell ref="B824:D824"/>
    <mergeCell ref="E824:G824"/>
    <mergeCell ref="H824:J824"/>
    <mergeCell ref="K824:M824"/>
    <mergeCell ref="B825:C825"/>
    <mergeCell ref="E825:F825"/>
    <mergeCell ref="H825:I825"/>
    <mergeCell ref="K825:L825"/>
    <mergeCell ref="B816:C816"/>
    <mergeCell ref="E816:F816"/>
    <mergeCell ref="H816:I816"/>
    <mergeCell ref="K816:L816"/>
    <mergeCell ref="B817:C817"/>
    <mergeCell ref="E817:F817"/>
    <mergeCell ref="H817:I817"/>
    <mergeCell ref="K817:L817"/>
    <mergeCell ref="B818:D818"/>
    <mergeCell ref="E818:G818"/>
    <mergeCell ref="H818:J818"/>
    <mergeCell ref="K818:M818"/>
    <mergeCell ref="A819:G819"/>
    <mergeCell ref="H819:M819"/>
    <mergeCell ref="B811:C811"/>
    <mergeCell ref="E811:F811"/>
    <mergeCell ref="H811:I811"/>
    <mergeCell ref="K811:L811"/>
    <mergeCell ref="B812:C812"/>
    <mergeCell ref="E812:F812"/>
    <mergeCell ref="H812:I812"/>
    <mergeCell ref="K812:L812"/>
    <mergeCell ref="B813:C813"/>
    <mergeCell ref="E813:F813"/>
    <mergeCell ref="H813:I813"/>
    <mergeCell ref="K813:L813"/>
    <mergeCell ref="B814:C814"/>
    <mergeCell ref="E814:F814"/>
    <mergeCell ref="H814:I814"/>
    <mergeCell ref="K814:L814"/>
    <mergeCell ref="B815:C815"/>
    <mergeCell ref="E815:F815"/>
    <mergeCell ref="H815:I815"/>
    <mergeCell ref="K815:L815"/>
    <mergeCell ref="B806:C806"/>
    <mergeCell ref="E806:F806"/>
    <mergeCell ref="H806:I806"/>
    <mergeCell ref="K806:L806"/>
    <mergeCell ref="B807:C807"/>
    <mergeCell ref="E807:F807"/>
    <mergeCell ref="H807:I807"/>
    <mergeCell ref="K807:L807"/>
    <mergeCell ref="B808:C808"/>
    <mergeCell ref="E808:F808"/>
    <mergeCell ref="H808:I808"/>
    <mergeCell ref="K808:L808"/>
    <mergeCell ref="B809:C809"/>
    <mergeCell ref="E809:F809"/>
    <mergeCell ref="H809:I809"/>
    <mergeCell ref="K809:L809"/>
    <mergeCell ref="B810:C810"/>
    <mergeCell ref="E810:F810"/>
    <mergeCell ref="H810:I810"/>
    <mergeCell ref="K810:L810"/>
    <mergeCell ref="A800:G800"/>
    <mergeCell ref="H800:M800"/>
    <mergeCell ref="B802:C802"/>
    <mergeCell ref="D802:G802"/>
    <mergeCell ref="L802:M802"/>
    <mergeCell ref="B803:D803"/>
    <mergeCell ref="E803:G803"/>
    <mergeCell ref="H803:J803"/>
    <mergeCell ref="K803:M803"/>
    <mergeCell ref="B804:D804"/>
    <mergeCell ref="E804:G804"/>
    <mergeCell ref="H804:J804"/>
    <mergeCell ref="K804:M804"/>
    <mergeCell ref="B805:D805"/>
    <mergeCell ref="E805:G805"/>
    <mergeCell ref="H805:J805"/>
    <mergeCell ref="K805:M805"/>
    <mergeCell ref="B795:C795"/>
    <mergeCell ref="E795:F795"/>
    <mergeCell ref="H795:I795"/>
    <mergeCell ref="K795:L795"/>
    <mergeCell ref="B796:C796"/>
    <mergeCell ref="E796:F796"/>
    <mergeCell ref="H796:I796"/>
    <mergeCell ref="K796:L796"/>
    <mergeCell ref="B797:C797"/>
    <mergeCell ref="E797:F797"/>
    <mergeCell ref="H797:I797"/>
    <mergeCell ref="K797:L797"/>
    <mergeCell ref="B798:C798"/>
    <mergeCell ref="E798:F798"/>
    <mergeCell ref="H798:I798"/>
    <mergeCell ref="K798:L798"/>
    <mergeCell ref="B799:D799"/>
    <mergeCell ref="E799:G799"/>
    <mergeCell ref="H799:J799"/>
    <mergeCell ref="K799:M799"/>
    <mergeCell ref="B790:C790"/>
    <mergeCell ref="E790:F790"/>
    <mergeCell ref="H790:I790"/>
    <mergeCell ref="K790:L790"/>
    <mergeCell ref="B791:C791"/>
    <mergeCell ref="E791:F791"/>
    <mergeCell ref="H791:I791"/>
    <mergeCell ref="K791:L791"/>
    <mergeCell ref="B792:C792"/>
    <mergeCell ref="E792:F792"/>
    <mergeCell ref="H792:I792"/>
    <mergeCell ref="K792:L792"/>
    <mergeCell ref="B793:C793"/>
    <mergeCell ref="E793:F793"/>
    <mergeCell ref="H793:I793"/>
    <mergeCell ref="K793:L793"/>
    <mergeCell ref="B794:C794"/>
    <mergeCell ref="E794:F794"/>
    <mergeCell ref="H794:I794"/>
    <mergeCell ref="K794:L794"/>
    <mergeCell ref="B785:D785"/>
    <mergeCell ref="E785:G785"/>
    <mergeCell ref="H785:J785"/>
    <mergeCell ref="K785:M785"/>
    <mergeCell ref="B786:D786"/>
    <mergeCell ref="E786:G786"/>
    <mergeCell ref="H786:J786"/>
    <mergeCell ref="K786:M786"/>
    <mergeCell ref="B787:C787"/>
    <mergeCell ref="E787:F787"/>
    <mergeCell ref="H787:I787"/>
    <mergeCell ref="K787:L787"/>
    <mergeCell ref="B788:C788"/>
    <mergeCell ref="E788:F788"/>
    <mergeCell ref="H788:I788"/>
    <mergeCell ref="K788:L788"/>
    <mergeCell ref="B789:C789"/>
    <mergeCell ref="E789:F789"/>
    <mergeCell ref="H789:I789"/>
    <mergeCell ref="K789:L789"/>
    <mergeCell ref="B778:C778"/>
    <mergeCell ref="E778:F778"/>
    <mergeCell ref="H778:I778"/>
    <mergeCell ref="K778:L778"/>
    <mergeCell ref="B779:D779"/>
    <mergeCell ref="E779:G779"/>
    <mergeCell ref="H779:J779"/>
    <mergeCell ref="K779:M779"/>
    <mergeCell ref="A780:G780"/>
    <mergeCell ref="H780:M780"/>
    <mergeCell ref="B783:C783"/>
    <mergeCell ref="D783:G783"/>
    <mergeCell ref="L783:M783"/>
    <mergeCell ref="B784:D784"/>
    <mergeCell ref="E784:G784"/>
    <mergeCell ref="H784:J784"/>
    <mergeCell ref="K784:M784"/>
    <mergeCell ref="B773:C773"/>
    <mergeCell ref="E773:F773"/>
    <mergeCell ref="H773:I773"/>
    <mergeCell ref="K773:L773"/>
    <mergeCell ref="B774:C774"/>
    <mergeCell ref="E774:F774"/>
    <mergeCell ref="H774:I774"/>
    <mergeCell ref="K774:L774"/>
    <mergeCell ref="B775:C775"/>
    <mergeCell ref="E775:F775"/>
    <mergeCell ref="H775:I775"/>
    <mergeCell ref="K775:L775"/>
    <mergeCell ref="B776:C776"/>
    <mergeCell ref="E776:F776"/>
    <mergeCell ref="H776:I776"/>
    <mergeCell ref="K776:L776"/>
    <mergeCell ref="B777:C777"/>
    <mergeCell ref="E777:F777"/>
    <mergeCell ref="H777:I777"/>
    <mergeCell ref="K777:L777"/>
    <mergeCell ref="B768:C768"/>
    <mergeCell ref="E768:F768"/>
    <mergeCell ref="H768:I768"/>
    <mergeCell ref="K768:L768"/>
    <mergeCell ref="B769:C769"/>
    <mergeCell ref="E769:F769"/>
    <mergeCell ref="H769:I769"/>
    <mergeCell ref="K769:L769"/>
    <mergeCell ref="B770:C770"/>
    <mergeCell ref="E770:F770"/>
    <mergeCell ref="H770:I770"/>
    <mergeCell ref="K770:L770"/>
    <mergeCell ref="B771:C771"/>
    <mergeCell ref="E771:F771"/>
    <mergeCell ref="H771:I771"/>
    <mergeCell ref="K771:L771"/>
    <mergeCell ref="B772:C772"/>
    <mergeCell ref="E772:F772"/>
    <mergeCell ref="H772:I772"/>
    <mergeCell ref="K772:L772"/>
    <mergeCell ref="B763:C763"/>
    <mergeCell ref="D763:G763"/>
    <mergeCell ref="L763:M763"/>
    <mergeCell ref="B764:D764"/>
    <mergeCell ref="E764:G764"/>
    <mergeCell ref="H764:J764"/>
    <mergeCell ref="K764:M764"/>
    <mergeCell ref="B765:D765"/>
    <mergeCell ref="E765:G765"/>
    <mergeCell ref="H765:J765"/>
    <mergeCell ref="K765:M765"/>
    <mergeCell ref="B766:D766"/>
    <mergeCell ref="E766:G766"/>
    <mergeCell ref="H766:J766"/>
    <mergeCell ref="K766:M766"/>
    <mergeCell ref="B767:C767"/>
    <mergeCell ref="E767:F767"/>
    <mergeCell ref="H767:I767"/>
    <mergeCell ref="K767:L767"/>
    <mergeCell ref="B757:C757"/>
    <mergeCell ref="E757:F757"/>
    <mergeCell ref="H757:I757"/>
    <mergeCell ref="K757:L757"/>
    <mergeCell ref="B758:C758"/>
    <mergeCell ref="E758:F758"/>
    <mergeCell ref="H758:I758"/>
    <mergeCell ref="K758:L758"/>
    <mergeCell ref="B759:C759"/>
    <mergeCell ref="E759:F759"/>
    <mergeCell ref="H759:I759"/>
    <mergeCell ref="K759:L759"/>
    <mergeCell ref="B760:D760"/>
    <mergeCell ref="E760:G760"/>
    <mergeCell ref="H760:J760"/>
    <mergeCell ref="K760:M760"/>
    <mergeCell ref="A761:G761"/>
    <mergeCell ref="H761:M761"/>
    <mergeCell ref="B752:C752"/>
    <mergeCell ref="E752:F752"/>
    <mergeCell ref="H752:I752"/>
    <mergeCell ref="K752:L752"/>
    <mergeCell ref="B753:C753"/>
    <mergeCell ref="E753:F753"/>
    <mergeCell ref="H753:I753"/>
    <mergeCell ref="K753:L753"/>
    <mergeCell ref="B754:C754"/>
    <mergeCell ref="E754:F754"/>
    <mergeCell ref="H754:I754"/>
    <mergeCell ref="K754:L754"/>
    <mergeCell ref="B755:C755"/>
    <mergeCell ref="E755:F755"/>
    <mergeCell ref="H755:I755"/>
    <mergeCell ref="K755:L755"/>
    <mergeCell ref="B756:C756"/>
    <mergeCell ref="E756:F756"/>
    <mergeCell ref="H756:I756"/>
    <mergeCell ref="K756:L756"/>
    <mergeCell ref="B747:D747"/>
    <mergeCell ref="E747:G747"/>
    <mergeCell ref="H747:J747"/>
    <mergeCell ref="K747:M747"/>
    <mergeCell ref="B748:C748"/>
    <mergeCell ref="E748:F748"/>
    <mergeCell ref="H748:I748"/>
    <mergeCell ref="K748:L748"/>
    <mergeCell ref="B749:C749"/>
    <mergeCell ref="E749:F749"/>
    <mergeCell ref="H749:I749"/>
    <mergeCell ref="K749:L749"/>
    <mergeCell ref="B750:C750"/>
    <mergeCell ref="E750:F750"/>
    <mergeCell ref="H750:I750"/>
    <mergeCell ref="K750:L750"/>
    <mergeCell ref="B751:C751"/>
    <mergeCell ref="E751:F751"/>
    <mergeCell ref="H751:I751"/>
    <mergeCell ref="K751:L751"/>
    <mergeCell ref="B741:D741"/>
    <mergeCell ref="E741:G741"/>
    <mergeCell ref="H741:J741"/>
    <mergeCell ref="K741:M741"/>
    <mergeCell ref="A742:G742"/>
    <mergeCell ref="H742:M742"/>
    <mergeCell ref="B744:C744"/>
    <mergeCell ref="D744:G744"/>
    <mergeCell ref="L744:M744"/>
    <mergeCell ref="B745:D745"/>
    <mergeCell ref="E745:G745"/>
    <mergeCell ref="H745:J745"/>
    <mergeCell ref="K745:M745"/>
    <mergeCell ref="B746:D746"/>
    <mergeCell ref="E746:G746"/>
    <mergeCell ref="H746:J746"/>
    <mergeCell ref="K746:M746"/>
    <mergeCell ref="L706:M706"/>
    <mergeCell ref="B709:D709"/>
    <mergeCell ref="E709:G709"/>
    <mergeCell ref="H709:J709"/>
    <mergeCell ref="K709:M709"/>
    <mergeCell ref="B721:C721"/>
    <mergeCell ref="E721:F721"/>
    <mergeCell ref="H721:I721"/>
    <mergeCell ref="K721:L721"/>
    <mergeCell ref="B722:D722"/>
    <mergeCell ref="E722:G722"/>
    <mergeCell ref="H722:J722"/>
    <mergeCell ref="K722:M722"/>
    <mergeCell ref="A723:G723"/>
    <mergeCell ref="H723:M723"/>
    <mergeCell ref="B714:C714"/>
    <mergeCell ref="E714:F714"/>
    <mergeCell ref="H714:I714"/>
    <mergeCell ref="K714:L714"/>
    <mergeCell ref="B715:C715"/>
    <mergeCell ref="E715:F715"/>
    <mergeCell ref="H715:I715"/>
    <mergeCell ref="K715:L715"/>
    <mergeCell ref="B716:C716"/>
    <mergeCell ref="E716:F716"/>
    <mergeCell ref="H716:I716"/>
    <mergeCell ref="K716:L716"/>
    <mergeCell ref="B717:C717"/>
    <mergeCell ref="E717:F717"/>
    <mergeCell ref="H717:I717"/>
    <mergeCell ref="K717:L717"/>
    <mergeCell ref="B718:C718"/>
    <mergeCell ref="B740:C740"/>
    <mergeCell ref="E740:F740"/>
    <mergeCell ref="B735:C735"/>
    <mergeCell ref="E735:F735"/>
    <mergeCell ref="H735:I735"/>
    <mergeCell ref="K735:L735"/>
    <mergeCell ref="B736:C736"/>
    <mergeCell ref="E736:F736"/>
    <mergeCell ref="H736:I736"/>
    <mergeCell ref="K736:L736"/>
    <mergeCell ref="B737:C737"/>
    <mergeCell ref="E737:F737"/>
    <mergeCell ref="H737:I737"/>
    <mergeCell ref="K737:L737"/>
    <mergeCell ref="B738:C738"/>
    <mergeCell ref="E738:F738"/>
    <mergeCell ref="H738:I738"/>
    <mergeCell ref="K738:L738"/>
    <mergeCell ref="B739:C739"/>
    <mergeCell ref="E739:F739"/>
    <mergeCell ref="H739:I739"/>
    <mergeCell ref="K739:L739"/>
    <mergeCell ref="H740:I740"/>
    <mergeCell ref="K740:L740"/>
    <mergeCell ref="K730:L730"/>
    <mergeCell ref="B731:C731"/>
    <mergeCell ref="E731:F731"/>
    <mergeCell ref="H731:I731"/>
    <mergeCell ref="K731:L731"/>
    <mergeCell ref="B732:C732"/>
    <mergeCell ref="E732:F732"/>
    <mergeCell ref="H732:I732"/>
    <mergeCell ref="K732:L732"/>
    <mergeCell ref="B733:C733"/>
    <mergeCell ref="E733:F733"/>
    <mergeCell ref="H733:I733"/>
    <mergeCell ref="K733:L733"/>
    <mergeCell ref="B734:C734"/>
    <mergeCell ref="E734:F734"/>
    <mergeCell ref="H734:I734"/>
    <mergeCell ref="K734:L734"/>
    <mergeCell ref="B730:C730"/>
    <mergeCell ref="E730:F730"/>
    <mergeCell ref="H730:I730"/>
    <mergeCell ref="B726:D726"/>
    <mergeCell ref="E726:G726"/>
    <mergeCell ref="H726:J726"/>
    <mergeCell ref="K726:M726"/>
    <mergeCell ref="B727:D727"/>
    <mergeCell ref="E727:G727"/>
    <mergeCell ref="H727:J727"/>
    <mergeCell ref="K727:M727"/>
    <mergeCell ref="B729:C729"/>
    <mergeCell ref="E729:F729"/>
    <mergeCell ref="H729:I729"/>
    <mergeCell ref="K729:L729"/>
    <mergeCell ref="B719:C719"/>
    <mergeCell ref="E719:F719"/>
    <mergeCell ref="H719:I719"/>
    <mergeCell ref="K719:L719"/>
    <mergeCell ref="B720:C720"/>
    <mergeCell ref="E720:F720"/>
    <mergeCell ref="H720:I720"/>
    <mergeCell ref="K720:L720"/>
    <mergeCell ref="B725:C725"/>
    <mergeCell ref="D725:G725"/>
    <mergeCell ref="L725:M725"/>
    <mergeCell ref="B728:D728"/>
    <mergeCell ref="E728:G728"/>
    <mergeCell ref="H728:J728"/>
    <mergeCell ref="K728:M728"/>
    <mergeCell ref="E718:F718"/>
    <mergeCell ref="H718:I718"/>
    <mergeCell ref="K718:L718"/>
    <mergeCell ref="B710:C710"/>
    <mergeCell ref="E710:F710"/>
    <mergeCell ref="H710:I710"/>
    <mergeCell ref="K710:L710"/>
    <mergeCell ref="B711:C711"/>
    <mergeCell ref="E711:F711"/>
    <mergeCell ref="H711:I711"/>
    <mergeCell ref="K711:L711"/>
    <mergeCell ref="B712:C712"/>
    <mergeCell ref="E712:F712"/>
    <mergeCell ref="H712:I712"/>
    <mergeCell ref="K712:L712"/>
    <mergeCell ref="B713:C713"/>
    <mergeCell ref="E713:F713"/>
    <mergeCell ref="H713:I713"/>
    <mergeCell ref="K713:L713"/>
    <mergeCell ref="A703:G703"/>
    <mergeCell ref="H703:M703"/>
    <mergeCell ref="B707:D707"/>
    <mergeCell ref="E707:G707"/>
    <mergeCell ref="H707:J707"/>
    <mergeCell ref="K707:M707"/>
    <mergeCell ref="B708:D708"/>
    <mergeCell ref="E708:G708"/>
    <mergeCell ref="H708:J708"/>
    <mergeCell ref="K708:M708"/>
    <mergeCell ref="B698:C698"/>
    <mergeCell ref="E698:F698"/>
    <mergeCell ref="H698:I698"/>
    <mergeCell ref="K698:L698"/>
    <mergeCell ref="B699:C699"/>
    <mergeCell ref="E699:F699"/>
    <mergeCell ref="H699:I699"/>
    <mergeCell ref="K699:L699"/>
    <mergeCell ref="B700:C700"/>
    <mergeCell ref="E700:F700"/>
    <mergeCell ref="H700:I700"/>
    <mergeCell ref="K700:L700"/>
    <mergeCell ref="B701:C701"/>
    <mergeCell ref="E701:F701"/>
    <mergeCell ref="H701:I701"/>
    <mergeCell ref="K701:L701"/>
    <mergeCell ref="B702:D702"/>
    <mergeCell ref="E702:G702"/>
    <mergeCell ref="H702:J702"/>
    <mergeCell ref="K702:M702"/>
    <mergeCell ref="B706:C706"/>
    <mergeCell ref="D706:G706"/>
    <mergeCell ref="B693:C693"/>
    <mergeCell ref="E693:F693"/>
    <mergeCell ref="H693:I693"/>
    <mergeCell ref="K693:L693"/>
    <mergeCell ref="B694:C694"/>
    <mergeCell ref="E694:F694"/>
    <mergeCell ref="H694:I694"/>
    <mergeCell ref="K694:L694"/>
    <mergeCell ref="B695:C695"/>
    <mergeCell ref="E695:F695"/>
    <mergeCell ref="H695:I695"/>
    <mergeCell ref="K695:L695"/>
    <mergeCell ref="B696:C696"/>
    <mergeCell ref="E696:F696"/>
    <mergeCell ref="H696:I696"/>
    <mergeCell ref="K696:L696"/>
    <mergeCell ref="B697:C697"/>
    <mergeCell ref="E697:F697"/>
    <mergeCell ref="H697:I697"/>
    <mergeCell ref="K697:L697"/>
    <mergeCell ref="B688:D688"/>
    <mergeCell ref="E688:G688"/>
    <mergeCell ref="H688:J688"/>
    <mergeCell ref="K688:M688"/>
    <mergeCell ref="B689:D689"/>
    <mergeCell ref="E689:G689"/>
    <mergeCell ref="H689:J689"/>
    <mergeCell ref="K689:M689"/>
    <mergeCell ref="B690:C690"/>
    <mergeCell ref="E690:F690"/>
    <mergeCell ref="H690:I690"/>
    <mergeCell ref="K690:L690"/>
    <mergeCell ref="B691:C691"/>
    <mergeCell ref="E691:F691"/>
    <mergeCell ref="H691:I691"/>
    <mergeCell ref="K691:L691"/>
    <mergeCell ref="B692:C692"/>
    <mergeCell ref="E692:F692"/>
    <mergeCell ref="H692:I692"/>
    <mergeCell ref="K692:L692"/>
    <mergeCell ref="B682:C682"/>
    <mergeCell ref="E682:F682"/>
    <mergeCell ref="H682:I682"/>
    <mergeCell ref="K682:L682"/>
    <mergeCell ref="B683:D683"/>
    <mergeCell ref="E683:G683"/>
    <mergeCell ref="H683:J683"/>
    <mergeCell ref="K683:M683"/>
    <mergeCell ref="A684:G684"/>
    <mergeCell ref="H684:M684"/>
    <mergeCell ref="B686:C686"/>
    <mergeCell ref="D686:G686"/>
    <mergeCell ref="L686:M686"/>
    <mergeCell ref="B687:D687"/>
    <mergeCell ref="E687:G687"/>
    <mergeCell ref="H687:J687"/>
    <mergeCell ref="K687:M687"/>
    <mergeCell ref="B677:C677"/>
    <mergeCell ref="E677:F677"/>
    <mergeCell ref="H677:I677"/>
    <mergeCell ref="K677:L677"/>
    <mergeCell ref="B678:C678"/>
    <mergeCell ref="E678:F678"/>
    <mergeCell ref="H678:I678"/>
    <mergeCell ref="K678:L678"/>
    <mergeCell ref="B679:C679"/>
    <mergeCell ref="E679:F679"/>
    <mergeCell ref="H679:I679"/>
    <mergeCell ref="K679:L679"/>
    <mergeCell ref="B680:C680"/>
    <mergeCell ref="E680:F680"/>
    <mergeCell ref="H680:I680"/>
    <mergeCell ref="K680:L680"/>
    <mergeCell ref="B681:C681"/>
    <mergeCell ref="E681:F681"/>
    <mergeCell ref="H681:I681"/>
    <mergeCell ref="K681:L681"/>
    <mergeCell ref="B672:C672"/>
    <mergeCell ref="E672:F672"/>
    <mergeCell ref="H672:I672"/>
    <mergeCell ref="K672:L672"/>
    <mergeCell ref="B673:C673"/>
    <mergeCell ref="E673:F673"/>
    <mergeCell ref="H673:I673"/>
    <mergeCell ref="K673:L673"/>
    <mergeCell ref="B674:C674"/>
    <mergeCell ref="E674:F674"/>
    <mergeCell ref="H674:I674"/>
    <mergeCell ref="K674:L674"/>
    <mergeCell ref="B675:C675"/>
    <mergeCell ref="E675:F675"/>
    <mergeCell ref="H675:I675"/>
    <mergeCell ref="K675:L675"/>
    <mergeCell ref="B676:C676"/>
    <mergeCell ref="E676:F676"/>
    <mergeCell ref="H676:I676"/>
    <mergeCell ref="K676:L676"/>
    <mergeCell ref="B667:C667"/>
    <mergeCell ref="D667:G667"/>
    <mergeCell ref="L667:M667"/>
    <mergeCell ref="B668:D668"/>
    <mergeCell ref="E668:G668"/>
    <mergeCell ref="H668:J668"/>
    <mergeCell ref="K668:M668"/>
    <mergeCell ref="B669:D669"/>
    <mergeCell ref="E669:G669"/>
    <mergeCell ref="H669:J669"/>
    <mergeCell ref="K669:M669"/>
    <mergeCell ref="B670:D670"/>
    <mergeCell ref="E670:G670"/>
    <mergeCell ref="H670:J670"/>
    <mergeCell ref="K670:M670"/>
    <mergeCell ref="B671:C671"/>
    <mergeCell ref="E671:F671"/>
    <mergeCell ref="H671:I671"/>
    <mergeCell ref="K671:L671"/>
    <mergeCell ref="B665:D665"/>
    <mergeCell ref="E665:G665"/>
    <mergeCell ref="H665:J665"/>
    <mergeCell ref="K665:M665"/>
    <mergeCell ref="A666:G666"/>
    <mergeCell ref="H666:M666"/>
    <mergeCell ref="B663:C663"/>
    <mergeCell ref="E663:F663"/>
    <mergeCell ref="H663:I663"/>
    <mergeCell ref="K663:L663"/>
    <mergeCell ref="B664:C664"/>
    <mergeCell ref="E664:F664"/>
    <mergeCell ref="H664:I664"/>
    <mergeCell ref="K664:L664"/>
    <mergeCell ref="B661:C661"/>
    <mergeCell ref="E661:F661"/>
    <mergeCell ref="H661:I661"/>
    <mergeCell ref="K661:L661"/>
    <mergeCell ref="B662:C662"/>
    <mergeCell ref="E662:F662"/>
    <mergeCell ref="H662:I662"/>
    <mergeCell ref="K662:L662"/>
    <mergeCell ref="B659:C659"/>
    <mergeCell ref="E659:F659"/>
    <mergeCell ref="H659:I659"/>
    <mergeCell ref="K659:L659"/>
    <mergeCell ref="B660:C660"/>
    <mergeCell ref="E660:F660"/>
    <mergeCell ref="H660:I660"/>
    <mergeCell ref="K660:L660"/>
    <mergeCell ref="B657:C657"/>
    <mergeCell ref="E657:F657"/>
    <mergeCell ref="H657:I657"/>
    <mergeCell ref="K657:L657"/>
    <mergeCell ref="B658:C658"/>
    <mergeCell ref="E658:F658"/>
    <mergeCell ref="H658:I658"/>
    <mergeCell ref="K658:L658"/>
    <mergeCell ref="B655:C655"/>
    <mergeCell ref="E655:F655"/>
    <mergeCell ref="H655:I655"/>
    <mergeCell ref="K655:L655"/>
    <mergeCell ref="B656:C656"/>
    <mergeCell ref="E656:F656"/>
    <mergeCell ref="H656:I656"/>
    <mergeCell ref="K656:L656"/>
    <mergeCell ref="B653:C653"/>
    <mergeCell ref="E653:F653"/>
    <mergeCell ref="H653:I653"/>
    <mergeCell ref="K653:L653"/>
    <mergeCell ref="B654:C654"/>
    <mergeCell ref="E654:F654"/>
    <mergeCell ref="H654:I654"/>
    <mergeCell ref="K654:L654"/>
    <mergeCell ref="B651:D651"/>
    <mergeCell ref="E651:G651"/>
    <mergeCell ref="H651:J651"/>
    <mergeCell ref="K651:M651"/>
    <mergeCell ref="B652:D652"/>
    <mergeCell ref="E652:G652"/>
    <mergeCell ref="H652:J652"/>
    <mergeCell ref="K652:M652"/>
    <mergeCell ref="B649:C649"/>
    <mergeCell ref="D649:G649"/>
    <mergeCell ref="L649:M649"/>
    <mergeCell ref="B650:D650"/>
    <mergeCell ref="E650:G650"/>
    <mergeCell ref="H650:J650"/>
    <mergeCell ref="K650:M650"/>
    <mergeCell ref="B646:D646"/>
    <mergeCell ref="E646:G646"/>
    <mergeCell ref="H646:J646"/>
    <mergeCell ref="K646:M646"/>
    <mergeCell ref="A647:G647"/>
    <mergeCell ref="H647:M647"/>
    <mergeCell ref="B644:C644"/>
    <mergeCell ref="E644:F644"/>
    <mergeCell ref="H644:I644"/>
    <mergeCell ref="K644:L644"/>
    <mergeCell ref="B645:C645"/>
    <mergeCell ref="E645:F645"/>
    <mergeCell ref="H645:I645"/>
    <mergeCell ref="K645:L645"/>
    <mergeCell ref="B642:C642"/>
    <mergeCell ref="E642:F642"/>
    <mergeCell ref="H642:I642"/>
    <mergeCell ref="K642:L642"/>
    <mergeCell ref="B643:C643"/>
    <mergeCell ref="E643:F643"/>
    <mergeCell ref="H643:I643"/>
    <mergeCell ref="K643:L643"/>
    <mergeCell ref="B640:C640"/>
    <mergeCell ref="E640:F640"/>
    <mergeCell ref="H640:I640"/>
    <mergeCell ref="K640:L640"/>
    <mergeCell ref="B641:C641"/>
    <mergeCell ref="E641:F641"/>
    <mergeCell ref="H641:I641"/>
    <mergeCell ref="K641:L641"/>
    <mergeCell ref="B638:C638"/>
    <mergeCell ref="E638:F638"/>
    <mergeCell ref="H638:I638"/>
    <mergeCell ref="K638:L638"/>
    <mergeCell ref="B639:C639"/>
    <mergeCell ref="E639:F639"/>
    <mergeCell ref="H639:I639"/>
    <mergeCell ref="K639:L639"/>
    <mergeCell ref="B636:C636"/>
    <mergeCell ref="E636:F636"/>
    <mergeCell ref="H636:I636"/>
    <mergeCell ref="K636:L636"/>
    <mergeCell ref="B637:C637"/>
    <mergeCell ref="E637:F637"/>
    <mergeCell ref="H637:I637"/>
    <mergeCell ref="K637:L637"/>
    <mergeCell ref="B634:C634"/>
    <mergeCell ref="E634:F634"/>
    <mergeCell ref="H634:I634"/>
    <mergeCell ref="K634:L634"/>
    <mergeCell ref="B635:C635"/>
    <mergeCell ref="E635:F635"/>
    <mergeCell ref="H635:I635"/>
    <mergeCell ref="K635:L635"/>
    <mergeCell ref="B632:D632"/>
    <mergeCell ref="E632:G632"/>
    <mergeCell ref="H632:J632"/>
    <mergeCell ref="K632:M632"/>
    <mergeCell ref="B633:D633"/>
    <mergeCell ref="E633:G633"/>
    <mergeCell ref="H633:J633"/>
    <mergeCell ref="K633:M633"/>
    <mergeCell ref="B630:C630"/>
    <mergeCell ref="D630:G630"/>
    <mergeCell ref="L630:M630"/>
    <mergeCell ref="B631:D631"/>
    <mergeCell ref="E631:G631"/>
    <mergeCell ref="H631:J631"/>
    <mergeCell ref="K631:M631"/>
    <mergeCell ref="B628:D628"/>
    <mergeCell ref="E628:G628"/>
    <mergeCell ref="H628:J628"/>
    <mergeCell ref="K628:M628"/>
    <mergeCell ref="A629:G629"/>
    <mergeCell ref="H629:M629"/>
    <mergeCell ref="B626:C626"/>
    <mergeCell ref="E626:F626"/>
    <mergeCell ref="H626:I626"/>
    <mergeCell ref="K626:L626"/>
    <mergeCell ref="B627:C627"/>
    <mergeCell ref="E627:F627"/>
    <mergeCell ref="H627:I627"/>
    <mergeCell ref="K627:L627"/>
    <mergeCell ref="B624:C624"/>
    <mergeCell ref="E624:F624"/>
    <mergeCell ref="H624:I624"/>
    <mergeCell ref="K624:L624"/>
    <mergeCell ref="B625:C625"/>
    <mergeCell ref="E625:F625"/>
    <mergeCell ref="H625:I625"/>
    <mergeCell ref="K625:L625"/>
    <mergeCell ref="B622:C622"/>
    <mergeCell ref="E622:F622"/>
    <mergeCell ref="H622:I622"/>
    <mergeCell ref="K622:L622"/>
    <mergeCell ref="B623:C623"/>
    <mergeCell ref="E623:F623"/>
    <mergeCell ref="H623:I623"/>
    <mergeCell ref="K623:L623"/>
    <mergeCell ref="B620:C620"/>
    <mergeCell ref="E620:F620"/>
    <mergeCell ref="H620:I620"/>
    <mergeCell ref="K620:L620"/>
    <mergeCell ref="B621:C621"/>
    <mergeCell ref="E621:F621"/>
    <mergeCell ref="H621:I621"/>
    <mergeCell ref="K621:L621"/>
    <mergeCell ref="B618:C618"/>
    <mergeCell ref="E618:F618"/>
    <mergeCell ref="H618:I618"/>
    <mergeCell ref="K618:L618"/>
    <mergeCell ref="B619:C619"/>
    <mergeCell ref="E619:F619"/>
    <mergeCell ref="H619:I619"/>
    <mergeCell ref="K619:L619"/>
    <mergeCell ref="B616:C616"/>
    <mergeCell ref="E616:F616"/>
    <mergeCell ref="H616:I616"/>
    <mergeCell ref="K616:L616"/>
    <mergeCell ref="B617:C617"/>
    <mergeCell ref="E617:F617"/>
    <mergeCell ref="H617:I617"/>
    <mergeCell ref="K617:L617"/>
    <mergeCell ref="B614:D614"/>
    <mergeCell ref="E614:G614"/>
    <mergeCell ref="H614:J614"/>
    <mergeCell ref="K614:M614"/>
    <mergeCell ref="B615:D615"/>
    <mergeCell ref="E615:G615"/>
    <mergeCell ref="H615:J615"/>
    <mergeCell ref="K615:M615"/>
    <mergeCell ref="B612:C612"/>
    <mergeCell ref="D612:G612"/>
    <mergeCell ref="L612:M612"/>
    <mergeCell ref="B613:D613"/>
    <mergeCell ref="E613:G613"/>
    <mergeCell ref="H613:J613"/>
    <mergeCell ref="K613:M613"/>
    <mergeCell ref="B609:D609"/>
    <mergeCell ref="E609:G609"/>
    <mergeCell ref="H609:J609"/>
    <mergeCell ref="K609:M609"/>
    <mergeCell ref="A610:G610"/>
    <mergeCell ref="H610:M610"/>
    <mergeCell ref="B607:C607"/>
    <mergeCell ref="E607:F607"/>
    <mergeCell ref="H607:I607"/>
    <mergeCell ref="K607:L607"/>
    <mergeCell ref="B608:C608"/>
    <mergeCell ref="E608:F608"/>
    <mergeCell ref="H608:I608"/>
    <mergeCell ref="K608:L608"/>
    <mergeCell ref="B605:C605"/>
    <mergeCell ref="E605:F605"/>
    <mergeCell ref="H605:I605"/>
    <mergeCell ref="K605:L605"/>
    <mergeCell ref="B606:C606"/>
    <mergeCell ref="E606:F606"/>
    <mergeCell ref="H606:I606"/>
    <mergeCell ref="K606:L606"/>
    <mergeCell ref="B603:C603"/>
    <mergeCell ref="E603:F603"/>
    <mergeCell ref="H603:I603"/>
    <mergeCell ref="K603:L603"/>
    <mergeCell ref="B604:C604"/>
    <mergeCell ref="E604:F604"/>
    <mergeCell ref="H604:I604"/>
    <mergeCell ref="K604:L604"/>
    <mergeCell ref="B601:C601"/>
    <mergeCell ref="E601:F601"/>
    <mergeCell ref="H601:I601"/>
    <mergeCell ref="K601:L601"/>
    <mergeCell ref="B602:C602"/>
    <mergeCell ref="E602:F602"/>
    <mergeCell ref="H602:I602"/>
    <mergeCell ref="K602:L602"/>
    <mergeCell ref="B599:C599"/>
    <mergeCell ref="E599:F599"/>
    <mergeCell ref="H599:I599"/>
    <mergeCell ref="K599:L599"/>
    <mergeCell ref="B600:C600"/>
    <mergeCell ref="E600:F600"/>
    <mergeCell ref="H600:I600"/>
    <mergeCell ref="K600:L600"/>
    <mergeCell ref="B597:C597"/>
    <mergeCell ref="E597:F597"/>
    <mergeCell ref="H597:I597"/>
    <mergeCell ref="K597:L597"/>
    <mergeCell ref="B598:C598"/>
    <mergeCell ref="E598:F598"/>
    <mergeCell ref="H598:I598"/>
    <mergeCell ref="K598:L598"/>
    <mergeCell ref="B595:D595"/>
    <mergeCell ref="E595:G595"/>
    <mergeCell ref="H595:J595"/>
    <mergeCell ref="K595:M595"/>
    <mergeCell ref="B596:D596"/>
    <mergeCell ref="E596:G596"/>
    <mergeCell ref="H596:J596"/>
    <mergeCell ref="K596:M596"/>
    <mergeCell ref="B593:C593"/>
    <mergeCell ref="D593:G593"/>
    <mergeCell ref="L593:M593"/>
    <mergeCell ref="B594:D594"/>
    <mergeCell ref="E594:G594"/>
    <mergeCell ref="H594:J594"/>
    <mergeCell ref="K594:M594"/>
    <mergeCell ref="B591:D591"/>
    <mergeCell ref="E591:G591"/>
    <mergeCell ref="H591:J591"/>
    <mergeCell ref="K591:M591"/>
    <mergeCell ref="A592:G592"/>
    <mergeCell ref="H592:M592"/>
    <mergeCell ref="B589:C589"/>
    <mergeCell ref="E589:F589"/>
    <mergeCell ref="H589:I589"/>
    <mergeCell ref="K589:L589"/>
    <mergeCell ref="B590:C590"/>
    <mergeCell ref="E590:F590"/>
    <mergeCell ref="H590:I590"/>
    <mergeCell ref="K590:L590"/>
    <mergeCell ref="B587:C587"/>
    <mergeCell ref="E587:F587"/>
    <mergeCell ref="H587:I587"/>
    <mergeCell ref="K587:L587"/>
    <mergeCell ref="B588:C588"/>
    <mergeCell ref="E588:F588"/>
    <mergeCell ref="H588:I588"/>
    <mergeCell ref="K588:L588"/>
    <mergeCell ref="B585:C585"/>
    <mergeCell ref="E585:F585"/>
    <mergeCell ref="H585:I585"/>
    <mergeCell ref="K585:L585"/>
    <mergeCell ref="B586:C586"/>
    <mergeCell ref="E586:F586"/>
    <mergeCell ref="H586:I586"/>
    <mergeCell ref="K586:L586"/>
    <mergeCell ref="B583:C583"/>
    <mergeCell ref="E583:F583"/>
    <mergeCell ref="H583:I583"/>
    <mergeCell ref="K583:L583"/>
    <mergeCell ref="B584:C584"/>
    <mergeCell ref="E584:F584"/>
    <mergeCell ref="H584:I584"/>
    <mergeCell ref="K584:L584"/>
    <mergeCell ref="B581:C581"/>
    <mergeCell ref="E581:F581"/>
    <mergeCell ref="H581:I581"/>
    <mergeCell ref="K581:L581"/>
    <mergeCell ref="B582:C582"/>
    <mergeCell ref="E582:F582"/>
    <mergeCell ref="H582:I582"/>
    <mergeCell ref="K582:L582"/>
    <mergeCell ref="B579:C579"/>
    <mergeCell ref="E579:F579"/>
    <mergeCell ref="H579:I579"/>
    <mergeCell ref="K579:L579"/>
    <mergeCell ref="B580:C580"/>
    <mergeCell ref="E580:F580"/>
    <mergeCell ref="H580:I580"/>
    <mergeCell ref="K580:L580"/>
    <mergeCell ref="B577:D577"/>
    <mergeCell ref="E577:G577"/>
    <mergeCell ref="H577:J577"/>
    <mergeCell ref="K577:M577"/>
    <mergeCell ref="B578:D578"/>
    <mergeCell ref="E578:G578"/>
    <mergeCell ref="H578:J578"/>
    <mergeCell ref="K578:M578"/>
    <mergeCell ref="B575:C575"/>
    <mergeCell ref="D575:G575"/>
    <mergeCell ref="L575:M575"/>
    <mergeCell ref="B576:D576"/>
    <mergeCell ref="E576:G576"/>
    <mergeCell ref="H576:J576"/>
    <mergeCell ref="K576:M576"/>
    <mergeCell ref="B572:D572"/>
    <mergeCell ref="E572:G572"/>
    <mergeCell ref="H572:J572"/>
    <mergeCell ref="K572:M572"/>
    <mergeCell ref="A573:G573"/>
    <mergeCell ref="H573:M573"/>
    <mergeCell ref="B570:C570"/>
    <mergeCell ref="E570:F570"/>
    <mergeCell ref="H570:I570"/>
    <mergeCell ref="K570:L570"/>
    <mergeCell ref="B571:C571"/>
    <mergeCell ref="E571:F571"/>
    <mergeCell ref="H571:I571"/>
    <mergeCell ref="K571:L571"/>
    <mergeCell ref="B568:C568"/>
    <mergeCell ref="E568:F568"/>
    <mergeCell ref="H568:I568"/>
    <mergeCell ref="K568:L568"/>
    <mergeCell ref="B569:C569"/>
    <mergeCell ref="E569:F569"/>
    <mergeCell ref="H569:I569"/>
    <mergeCell ref="K569:L569"/>
    <mergeCell ref="B566:C566"/>
    <mergeCell ref="E566:F566"/>
    <mergeCell ref="H566:I566"/>
    <mergeCell ref="K566:L566"/>
    <mergeCell ref="B567:C567"/>
    <mergeCell ref="E567:F567"/>
    <mergeCell ref="H567:I567"/>
    <mergeCell ref="K567:L567"/>
    <mergeCell ref="B564:C564"/>
    <mergeCell ref="E564:F564"/>
    <mergeCell ref="H564:I564"/>
    <mergeCell ref="K564:L564"/>
    <mergeCell ref="B565:C565"/>
    <mergeCell ref="E565:F565"/>
    <mergeCell ref="H565:I565"/>
    <mergeCell ref="K565:L565"/>
    <mergeCell ref="B562:C562"/>
    <mergeCell ref="E562:F562"/>
    <mergeCell ref="H562:I562"/>
    <mergeCell ref="K562:L562"/>
    <mergeCell ref="B563:C563"/>
    <mergeCell ref="E563:F563"/>
    <mergeCell ref="H563:I563"/>
    <mergeCell ref="K563:L563"/>
    <mergeCell ref="B560:C560"/>
    <mergeCell ref="E560:F560"/>
    <mergeCell ref="H560:I560"/>
    <mergeCell ref="K560:L560"/>
    <mergeCell ref="B561:C561"/>
    <mergeCell ref="E561:F561"/>
    <mergeCell ref="H561:I561"/>
    <mergeCell ref="K561:L561"/>
    <mergeCell ref="B558:D558"/>
    <mergeCell ref="E558:G558"/>
    <mergeCell ref="H558:J558"/>
    <mergeCell ref="K558:M558"/>
    <mergeCell ref="B559:D559"/>
    <mergeCell ref="E559:G559"/>
    <mergeCell ref="H559:J559"/>
    <mergeCell ref="K559:M559"/>
    <mergeCell ref="B556:C556"/>
    <mergeCell ref="D556:G556"/>
    <mergeCell ref="L556:M556"/>
    <mergeCell ref="B557:D557"/>
    <mergeCell ref="E557:G557"/>
    <mergeCell ref="H557:J557"/>
    <mergeCell ref="K557:M557"/>
    <mergeCell ref="B554:D554"/>
    <mergeCell ref="E554:G554"/>
    <mergeCell ref="H554:J554"/>
    <mergeCell ref="K554:M554"/>
    <mergeCell ref="A555:G555"/>
    <mergeCell ref="H555:M555"/>
    <mergeCell ref="B552:C552"/>
    <mergeCell ref="E552:F552"/>
    <mergeCell ref="H552:I552"/>
    <mergeCell ref="K552:L552"/>
    <mergeCell ref="B553:C553"/>
    <mergeCell ref="E553:F553"/>
    <mergeCell ref="H553:I553"/>
    <mergeCell ref="K553:L553"/>
    <mergeCell ref="B550:C550"/>
    <mergeCell ref="E550:F550"/>
    <mergeCell ref="H550:I550"/>
    <mergeCell ref="K550:L550"/>
    <mergeCell ref="B551:C551"/>
    <mergeCell ref="E551:F551"/>
    <mergeCell ref="H551:I551"/>
    <mergeCell ref="K551:L551"/>
    <mergeCell ref="B548:C548"/>
    <mergeCell ref="E548:F548"/>
    <mergeCell ref="H548:I548"/>
    <mergeCell ref="K548:L548"/>
    <mergeCell ref="B549:C549"/>
    <mergeCell ref="E549:F549"/>
    <mergeCell ref="H549:I549"/>
    <mergeCell ref="K549:L549"/>
    <mergeCell ref="B546:C546"/>
    <mergeCell ref="E546:F546"/>
    <mergeCell ref="H546:I546"/>
    <mergeCell ref="K546:L546"/>
    <mergeCell ref="B547:C547"/>
    <mergeCell ref="E547:F547"/>
    <mergeCell ref="H547:I547"/>
    <mergeCell ref="K547:L547"/>
    <mergeCell ref="B544:C544"/>
    <mergeCell ref="E544:F544"/>
    <mergeCell ref="H544:I544"/>
    <mergeCell ref="K544:L544"/>
    <mergeCell ref="B545:C545"/>
    <mergeCell ref="E545:F545"/>
    <mergeCell ref="H545:I545"/>
    <mergeCell ref="K545:L545"/>
    <mergeCell ref="B542:C542"/>
    <mergeCell ref="E542:F542"/>
    <mergeCell ref="H542:I542"/>
    <mergeCell ref="K542:L542"/>
    <mergeCell ref="B543:C543"/>
    <mergeCell ref="E543:F543"/>
    <mergeCell ref="H543:I543"/>
    <mergeCell ref="K543:L543"/>
    <mergeCell ref="B540:D540"/>
    <mergeCell ref="E540:G540"/>
    <mergeCell ref="H540:J540"/>
    <mergeCell ref="K540:M540"/>
    <mergeCell ref="B541:D541"/>
    <mergeCell ref="E541:G541"/>
    <mergeCell ref="H541:J541"/>
    <mergeCell ref="K541:M541"/>
    <mergeCell ref="B538:C538"/>
    <mergeCell ref="D538:G538"/>
    <mergeCell ref="L538:M538"/>
    <mergeCell ref="B539:D539"/>
    <mergeCell ref="E539:G539"/>
    <mergeCell ref="H539:J539"/>
    <mergeCell ref="K539:M539"/>
    <mergeCell ref="B535:D535"/>
    <mergeCell ref="E535:G535"/>
    <mergeCell ref="H535:J535"/>
    <mergeCell ref="K535:M535"/>
    <mergeCell ref="A536:G536"/>
    <mergeCell ref="H536:M536"/>
    <mergeCell ref="B533:C533"/>
    <mergeCell ref="E533:F533"/>
    <mergeCell ref="H533:I533"/>
    <mergeCell ref="K533:L533"/>
    <mergeCell ref="B534:C534"/>
    <mergeCell ref="E534:F534"/>
    <mergeCell ref="H534:I534"/>
    <mergeCell ref="K534:L534"/>
    <mergeCell ref="B531:C531"/>
    <mergeCell ref="E531:F531"/>
    <mergeCell ref="H531:I531"/>
    <mergeCell ref="K531:L531"/>
    <mergeCell ref="B532:C532"/>
    <mergeCell ref="E532:F532"/>
    <mergeCell ref="H532:I532"/>
    <mergeCell ref="K532:L532"/>
    <mergeCell ref="B529:C529"/>
    <mergeCell ref="E529:F529"/>
    <mergeCell ref="H529:I529"/>
    <mergeCell ref="K529:L529"/>
    <mergeCell ref="B530:C530"/>
    <mergeCell ref="E530:F530"/>
    <mergeCell ref="H530:I530"/>
    <mergeCell ref="K530:L530"/>
    <mergeCell ref="B527:C527"/>
    <mergeCell ref="E527:F527"/>
    <mergeCell ref="H527:I527"/>
    <mergeCell ref="K527:L527"/>
    <mergeCell ref="B528:C528"/>
    <mergeCell ref="E528:F528"/>
    <mergeCell ref="H528:I528"/>
    <mergeCell ref="K528:L528"/>
    <mergeCell ref="B525:C525"/>
    <mergeCell ref="E525:F525"/>
    <mergeCell ref="H525:I525"/>
    <mergeCell ref="K525:L525"/>
    <mergeCell ref="B526:C526"/>
    <mergeCell ref="E526:F526"/>
    <mergeCell ref="H526:I526"/>
    <mergeCell ref="K526:L526"/>
    <mergeCell ref="B523:C523"/>
    <mergeCell ref="E523:F523"/>
    <mergeCell ref="H523:I523"/>
    <mergeCell ref="K523:L523"/>
    <mergeCell ref="B524:C524"/>
    <mergeCell ref="E524:F524"/>
    <mergeCell ref="H524:I524"/>
    <mergeCell ref="K524:L524"/>
    <mergeCell ref="B521:D521"/>
    <mergeCell ref="E521:G521"/>
    <mergeCell ref="H521:J521"/>
    <mergeCell ref="K521:M521"/>
    <mergeCell ref="B522:D522"/>
    <mergeCell ref="E522:G522"/>
    <mergeCell ref="H522:J522"/>
    <mergeCell ref="K522:M522"/>
    <mergeCell ref="B519:C519"/>
    <mergeCell ref="D519:G519"/>
    <mergeCell ref="L519:M519"/>
    <mergeCell ref="B520:D520"/>
    <mergeCell ref="E520:G520"/>
    <mergeCell ref="H520:J520"/>
    <mergeCell ref="K520:M520"/>
    <mergeCell ref="B517:D517"/>
    <mergeCell ref="E517:G517"/>
    <mergeCell ref="H517:J517"/>
    <mergeCell ref="K517:M517"/>
    <mergeCell ref="A518:G518"/>
    <mergeCell ref="H518:M518"/>
    <mergeCell ref="B515:C515"/>
    <mergeCell ref="E515:F515"/>
    <mergeCell ref="H515:I515"/>
    <mergeCell ref="K515:L515"/>
    <mergeCell ref="B516:C516"/>
    <mergeCell ref="E516:F516"/>
    <mergeCell ref="H516:I516"/>
    <mergeCell ref="K516:L516"/>
    <mergeCell ref="B513:C513"/>
    <mergeCell ref="E513:F513"/>
    <mergeCell ref="H513:I513"/>
    <mergeCell ref="K513:L513"/>
    <mergeCell ref="B514:C514"/>
    <mergeCell ref="E514:F514"/>
    <mergeCell ref="H514:I514"/>
    <mergeCell ref="K514:L514"/>
    <mergeCell ref="B511:C511"/>
    <mergeCell ref="E511:F511"/>
    <mergeCell ref="H511:I511"/>
    <mergeCell ref="K511:L511"/>
    <mergeCell ref="B512:C512"/>
    <mergeCell ref="E512:F512"/>
    <mergeCell ref="H512:I512"/>
    <mergeCell ref="K512:L512"/>
    <mergeCell ref="B509:C509"/>
    <mergeCell ref="E509:F509"/>
    <mergeCell ref="H509:I509"/>
    <mergeCell ref="K509:L509"/>
    <mergeCell ref="B510:C510"/>
    <mergeCell ref="E510:F510"/>
    <mergeCell ref="H510:I510"/>
    <mergeCell ref="K510:L510"/>
    <mergeCell ref="B507:C507"/>
    <mergeCell ref="E507:F507"/>
    <mergeCell ref="H507:I507"/>
    <mergeCell ref="K507:L507"/>
    <mergeCell ref="B508:C508"/>
    <mergeCell ref="E508:F508"/>
    <mergeCell ref="H508:I508"/>
    <mergeCell ref="K508:L508"/>
    <mergeCell ref="B505:C505"/>
    <mergeCell ref="E505:F505"/>
    <mergeCell ref="H505:I505"/>
    <mergeCell ref="K505:L505"/>
    <mergeCell ref="B506:C506"/>
    <mergeCell ref="E506:F506"/>
    <mergeCell ref="H506:I506"/>
    <mergeCell ref="K506:L506"/>
    <mergeCell ref="B503:D503"/>
    <mergeCell ref="E503:G503"/>
    <mergeCell ref="H503:J503"/>
    <mergeCell ref="K503:M503"/>
    <mergeCell ref="B504:D504"/>
    <mergeCell ref="E504:G504"/>
    <mergeCell ref="H504:J504"/>
    <mergeCell ref="K504:M504"/>
    <mergeCell ref="B501:C501"/>
    <mergeCell ref="D501:G501"/>
    <mergeCell ref="L501:M501"/>
    <mergeCell ref="B502:D502"/>
    <mergeCell ref="E502:G502"/>
    <mergeCell ref="H502:J502"/>
    <mergeCell ref="K502:M502"/>
    <mergeCell ref="B498:D498"/>
    <mergeCell ref="E498:G498"/>
    <mergeCell ref="H498:J498"/>
    <mergeCell ref="K498:M498"/>
    <mergeCell ref="A499:G499"/>
    <mergeCell ref="H499:M499"/>
    <mergeCell ref="B496:C496"/>
    <mergeCell ref="E496:F496"/>
    <mergeCell ref="H496:I496"/>
    <mergeCell ref="K496:L496"/>
    <mergeCell ref="B497:C497"/>
    <mergeCell ref="E497:F497"/>
    <mergeCell ref="H497:I497"/>
    <mergeCell ref="K497:L497"/>
    <mergeCell ref="B494:C494"/>
    <mergeCell ref="E494:F494"/>
    <mergeCell ref="H494:I494"/>
    <mergeCell ref="K494:L494"/>
    <mergeCell ref="B495:C495"/>
    <mergeCell ref="E495:F495"/>
    <mergeCell ref="H495:I495"/>
    <mergeCell ref="K495:L495"/>
    <mergeCell ref="B492:C492"/>
    <mergeCell ref="E492:F492"/>
    <mergeCell ref="H492:I492"/>
    <mergeCell ref="K492:L492"/>
    <mergeCell ref="B493:C493"/>
    <mergeCell ref="E493:F493"/>
    <mergeCell ref="H493:I493"/>
    <mergeCell ref="K493:L493"/>
    <mergeCell ref="B490:C490"/>
    <mergeCell ref="E490:F490"/>
    <mergeCell ref="H490:I490"/>
    <mergeCell ref="K490:L490"/>
    <mergeCell ref="B491:C491"/>
    <mergeCell ref="E491:F491"/>
    <mergeCell ref="H491:I491"/>
    <mergeCell ref="K491:L491"/>
    <mergeCell ref="B488:C488"/>
    <mergeCell ref="E488:F488"/>
    <mergeCell ref="H488:I488"/>
    <mergeCell ref="K488:L488"/>
    <mergeCell ref="B489:C489"/>
    <mergeCell ref="E489:F489"/>
    <mergeCell ref="H489:I489"/>
    <mergeCell ref="K489:L489"/>
    <mergeCell ref="B486:C486"/>
    <mergeCell ref="E486:F486"/>
    <mergeCell ref="H486:I486"/>
    <mergeCell ref="K486:L486"/>
    <mergeCell ref="B487:C487"/>
    <mergeCell ref="E487:F487"/>
    <mergeCell ref="H487:I487"/>
    <mergeCell ref="K487:L487"/>
    <mergeCell ref="B484:D484"/>
    <mergeCell ref="E484:G484"/>
    <mergeCell ref="H484:J484"/>
    <mergeCell ref="K484:M484"/>
    <mergeCell ref="B485:D485"/>
    <mergeCell ref="E485:G485"/>
    <mergeCell ref="H485:J485"/>
    <mergeCell ref="K485:M485"/>
    <mergeCell ref="B482:C482"/>
    <mergeCell ref="D482:G482"/>
    <mergeCell ref="L482:M482"/>
    <mergeCell ref="B483:D483"/>
    <mergeCell ref="E483:G483"/>
    <mergeCell ref="H483:J483"/>
    <mergeCell ref="K483:M483"/>
    <mergeCell ref="B480:D480"/>
    <mergeCell ref="E480:G480"/>
    <mergeCell ref="H480:J480"/>
    <mergeCell ref="K480:M480"/>
    <mergeCell ref="A481:G481"/>
    <mergeCell ref="H481:M481"/>
    <mergeCell ref="B478:C478"/>
    <mergeCell ref="E478:F478"/>
    <mergeCell ref="H478:I478"/>
    <mergeCell ref="K478:L478"/>
    <mergeCell ref="B479:C479"/>
    <mergeCell ref="E479:F479"/>
    <mergeCell ref="H479:I479"/>
    <mergeCell ref="K479:L479"/>
    <mergeCell ref="B476:C476"/>
    <mergeCell ref="E476:F476"/>
    <mergeCell ref="H476:I476"/>
    <mergeCell ref="K476:L476"/>
    <mergeCell ref="B477:C477"/>
    <mergeCell ref="E477:F477"/>
    <mergeCell ref="H477:I477"/>
    <mergeCell ref="K477:L477"/>
    <mergeCell ref="B474:C474"/>
    <mergeCell ref="E474:F474"/>
    <mergeCell ref="H474:I474"/>
    <mergeCell ref="K474:L474"/>
    <mergeCell ref="B475:C475"/>
    <mergeCell ref="E475:F475"/>
    <mergeCell ref="H475:I475"/>
    <mergeCell ref="K475:L475"/>
    <mergeCell ref="B472:C472"/>
    <mergeCell ref="E472:F472"/>
    <mergeCell ref="H472:I472"/>
    <mergeCell ref="K472:L472"/>
    <mergeCell ref="B473:C473"/>
    <mergeCell ref="E473:F473"/>
    <mergeCell ref="H473:I473"/>
    <mergeCell ref="K473:L473"/>
    <mergeCell ref="B470:C470"/>
    <mergeCell ref="E470:F470"/>
    <mergeCell ref="H470:I470"/>
    <mergeCell ref="K470:L470"/>
    <mergeCell ref="B471:C471"/>
    <mergeCell ref="E471:F471"/>
    <mergeCell ref="H471:I471"/>
    <mergeCell ref="K471:L471"/>
    <mergeCell ref="B468:C468"/>
    <mergeCell ref="E468:F468"/>
    <mergeCell ref="H468:I468"/>
    <mergeCell ref="K468:L468"/>
    <mergeCell ref="B469:C469"/>
    <mergeCell ref="E469:F469"/>
    <mergeCell ref="H469:I469"/>
    <mergeCell ref="K469:L469"/>
    <mergeCell ref="B466:D466"/>
    <mergeCell ref="E466:G466"/>
    <mergeCell ref="H466:J466"/>
    <mergeCell ref="K466:M466"/>
    <mergeCell ref="B467:D467"/>
    <mergeCell ref="E467:G467"/>
    <mergeCell ref="H467:J467"/>
    <mergeCell ref="K467:M467"/>
    <mergeCell ref="B464:C464"/>
    <mergeCell ref="D464:G464"/>
    <mergeCell ref="L464:M464"/>
    <mergeCell ref="B465:D465"/>
    <mergeCell ref="E465:G465"/>
    <mergeCell ref="H465:J465"/>
    <mergeCell ref="K465:M465"/>
    <mergeCell ref="B461:D461"/>
    <mergeCell ref="E461:G461"/>
    <mergeCell ref="H461:J461"/>
    <mergeCell ref="K461:M461"/>
    <mergeCell ref="A462:G462"/>
    <mergeCell ref="H462:M462"/>
    <mergeCell ref="B459:C459"/>
    <mergeCell ref="E459:F459"/>
    <mergeCell ref="H459:I459"/>
    <mergeCell ref="K459:L459"/>
    <mergeCell ref="B460:C460"/>
    <mergeCell ref="E460:F460"/>
    <mergeCell ref="H460:I460"/>
    <mergeCell ref="K460:L460"/>
    <mergeCell ref="B457:C457"/>
    <mergeCell ref="E457:F457"/>
    <mergeCell ref="H457:I457"/>
    <mergeCell ref="K457:L457"/>
    <mergeCell ref="B458:C458"/>
    <mergeCell ref="E458:F458"/>
    <mergeCell ref="H458:I458"/>
    <mergeCell ref="K458:L458"/>
    <mergeCell ref="B455:C455"/>
    <mergeCell ref="E455:F455"/>
    <mergeCell ref="H455:I455"/>
    <mergeCell ref="K455:L455"/>
    <mergeCell ref="B456:C456"/>
    <mergeCell ref="E456:F456"/>
    <mergeCell ref="H456:I456"/>
    <mergeCell ref="K456:L456"/>
    <mergeCell ref="B453:C453"/>
    <mergeCell ref="E453:F453"/>
    <mergeCell ref="H453:I453"/>
    <mergeCell ref="K453:L453"/>
    <mergeCell ref="B454:C454"/>
    <mergeCell ref="E454:F454"/>
    <mergeCell ref="H454:I454"/>
    <mergeCell ref="K454:L454"/>
    <mergeCell ref="B451:C451"/>
    <mergeCell ref="E451:F451"/>
    <mergeCell ref="H451:I451"/>
    <mergeCell ref="K451:L451"/>
    <mergeCell ref="B452:C452"/>
    <mergeCell ref="E452:F452"/>
    <mergeCell ref="H452:I452"/>
    <mergeCell ref="K452:L452"/>
    <mergeCell ref="B449:C449"/>
    <mergeCell ref="E449:F449"/>
    <mergeCell ref="H449:I449"/>
    <mergeCell ref="K449:L449"/>
    <mergeCell ref="B450:C450"/>
    <mergeCell ref="E450:F450"/>
    <mergeCell ref="H450:I450"/>
    <mergeCell ref="K450:L450"/>
    <mergeCell ref="B447:D447"/>
    <mergeCell ref="E447:G447"/>
    <mergeCell ref="H447:J447"/>
    <mergeCell ref="K447:M447"/>
    <mergeCell ref="B448:D448"/>
    <mergeCell ref="E448:G448"/>
    <mergeCell ref="H448:J448"/>
    <mergeCell ref="K448:M448"/>
    <mergeCell ref="B445:C445"/>
    <mergeCell ref="D445:G445"/>
    <mergeCell ref="L445:M445"/>
    <mergeCell ref="B446:D446"/>
    <mergeCell ref="E446:G446"/>
    <mergeCell ref="H446:J446"/>
    <mergeCell ref="K446:M446"/>
    <mergeCell ref="B443:D443"/>
    <mergeCell ref="E443:G443"/>
    <mergeCell ref="H443:J443"/>
    <mergeCell ref="K443:M443"/>
    <mergeCell ref="A444:G444"/>
    <mergeCell ref="H444:M444"/>
    <mergeCell ref="B441:C441"/>
    <mergeCell ref="E441:F441"/>
    <mergeCell ref="H441:I441"/>
    <mergeCell ref="K441:L441"/>
    <mergeCell ref="B442:C442"/>
    <mergeCell ref="E442:F442"/>
    <mergeCell ref="H442:I442"/>
    <mergeCell ref="K442:L442"/>
    <mergeCell ref="B439:C439"/>
    <mergeCell ref="E439:F439"/>
    <mergeCell ref="H439:I439"/>
    <mergeCell ref="K439:L439"/>
    <mergeCell ref="B440:C440"/>
    <mergeCell ref="E440:F440"/>
    <mergeCell ref="H440:I440"/>
    <mergeCell ref="K440:L440"/>
    <mergeCell ref="B437:C437"/>
    <mergeCell ref="E437:F437"/>
    <mergeCell ref="H437:I437"/>
    <mergeCell ref="K437:L437"/>
    <mergeCell ref="B438:C438"/>
    <mergeCell ref="E438:F438"/>
    <mergeCell ref="H438:I438"/>
    <mergeCell ref="K438:L438"/>
    <mergeCell ref="B435:C435"/>
    <mergeCell ref="E435:F435"/>
    <mergeCell ref="H435:I435"/>
    <mergeCell ref="K435:L435"/>
    <mergeCell ref="B436:C436"/>
    <mergeCell ref="E436:F436"/>
    <mergeCell ref="H436:I436"/>
    <mergeCell ref="K436:L436"/>
    <mergeCell ref="B433:C433"/>
    <mergeCell ref="E433:F433"/>
    <mergeCell ref="H433:I433"/>
    <mergeCell ref="K433:L433"/>
    <mergeCell ref="B434:C434"/>
    <mergeCell ref="E434:F434"/>
    <mergeCell ref="H434:I434"/>
    <mergeCell ref="K434:L434"/>
    <mergeCell ref="B431:C431"/>
    <mergeCell ref="E431:F431"/>
    <mergeCell ref="H431:I431"/>
    <mergeCell ref="K431:L431"/>
    <mergeCell ref="B432:C432"/>
    <mergeCell ref="E432:F432"/>
    <mergeCell ref="H432:I432"/>
    <mergeCell ref="K432:L432"/>
    <mergeCell ref="B429:D429"/>
    <mergeCell ref="E429:G429"/>
    <mergeCell ref="H429:J429"/>
    <mergeCell ref="K429:M429"/>
    <mergeCell ref="B430:D430"/>
    <mergeCell ref="E430:G430"/>
    <mergeCell ref="H430:J430"/>
    <mergeCell ref="K430:M430"/>
    <mergeCell ref="B427:C427"/>
    <mergeCell ref="D427:G427"/>
    <mergeCell ref="L427:M427"/>
    <mergeCell ref="B428:D428"/>
    <mergeCell ref="E428:G428"/>
    <mergeCell ref="H428:J428"/>
    <mergeCell ref="K428:M428"/>
    <mergeCell ref="B424:D424"/>
    <mergeCell ref="E424:G424"/>
    <mergeCell ref="H424:J424"/>
    <mergeCell ref="K424:M424"/>
    <mergeCell ref="A425:G425"/>
    <mergeCell ref="H425:M425"/>
    <mergeCell ref="B422:C422"/>
    <mergeCell ref="E422:F422"/>
    <mergeCell ref="H422:I422"/>
    <mergeCell ref="K422:L422"/>
    <mergeCell ref="B423:C423"/>
    <mergeCell ref="E423:F423"/>
    <mergeCell ref="H423:I423"/>
    <mergeCell ref="K423:L423"/>
    <mergeCell ref="B420:C420"/>
    <mergeCell ref="E420:F420"/>
    <mergeCell ref="H420:I420"/>
    <mergeCell ref="K420:L420"/>
    <mergeCell ref="B421:C421"/>
    <mergeCell ref="E421:F421"/>
    <mergeCell ref="H421:I421"/>
    <mergeCell ref="K421:L421"/>
    <mergeCell ref="B418:C418"/>
    <mergeCell ref="E418:F418"/>
    <mergeCell ref="H418:I418"/>
    <mergeCell ref="K418:L418"/>
    <mergeCell ref="B419:C419"/>
    <mergeCell ref="E419:F419"/>
    <mergeCell ref="H419:I419"/>
    <mergeCell ref="K419:L419"/>
    <mergeCell ref="B416:C416"/>
    <mergeCell ref="E416:F416"/>
    <mergeCell ref="H416:I416"/>
    <mergeCell ref="K416:L416"/>
    <mergeCell ref="B417:C417"/>
    <mergeCell ref="E417:F417"/>
    <mergeCell ref="H417:I417"/>
    <mergeCell ref="K417:L417"/>
    <mergeCell ref="B414:C414"/>
    <mergeCell ref="E414:F414"/>
    <mergeCell ref="H414:I414"/>
    <mergeCell ref="K414:L414"/>
    <mergeCell ref="B415:C415"/>
    <mergeCell ref="E415:F415"/>
    <mergeCell ref="H415:I415"/>
    <mergeCell ref="K415:L415"/>
    <mergeCell ref="B412:C412"/>
    <mergeCell ref="E412:F412"/>
    <mergeCell ref="H412:I412"/>
    <mergeCell ref="K412:L412"/>
    <mergeCell ref="B413:C413"/>
    <mergeCell ref="E413:F413"/>
    <mergeCell ref="H413:I413"/>
    <mergeCell ref="K413:L413"/>
    <mergeCell ref="B410:D410"/>
    <mergeCell ref="E410:G410"/>
    <mergeCell ref="H410:J410"/>
    <mergeCell ref="K410:M410"/>
    <mergeCell ref="B411:D411"/>
    <mergeCell ref="E411:G411"/>
    <mergeCell ref="H411:J411"/>
    <mergeCell ref="K411:M411"/>
    <mergeCell ref="B408:C408"/>
    <mergeCell ref="D408:G408"/>
    <mergeCell ref="L408:M408"/>
    <mergeCell ref="B409:D409"/>
    <mergeCell ref="E409:G409"/>
    <mergeCell ref="H409:J409"/>
    <mergeCell ref="K409:M409"/>
    <mergeCell ref="B406:D406"/>
    <mergeCell ref="E406:G406"/>
    <mergeCell ref="H406:J406"/>
    <mergeCell ref="K406:M406"/>
    <mergeCell ref="A407:G407"/>
    <mergeCell ref="H407:M407"/>
    <mergeCell ref="B404:C404"/>
    <mergeCell ref="E404:F404"/>
    <mergeCell ref="H404:I404"/>
    <mergeCell ref="K404:L404"/>
    <mergeCell ref="B405:C405"/>
    <mergeCell ref="E405:F405"/>
    <mergeCell ref="H405:I405"/>
    <mergeCell ref="K405:L405"/>
    <mergeCell ref="B402:C402"/>
    <mergeCell ref="E402:F402"/>
    <mergeCell ref="H402:I402"/>
    <mergeCell ref="K402:L402"/>
    <mergeCell ref="B403:C403"/>
    <mergeCell ref="E403:F403"/>
    <mergeCell ref="H403:I403"/>
    <mergeCell ref="K403:L403"/>
    <mergeCell ref="B400:C400"/>
    <mergeCell ref="E400:F400"/>
    <mergeCell ref="H400:I400"/>
    <mergeCell ref="K400:L400"/>
    <mergeCell ref="B401:C401"/>
    <mergeCell ref="E401:F401"/>
    <mergeCell ref="H401:I401"/>
    <mergeCell ref="K401:L401"/>
    <mergeCell ref="B398:C398"/>
    <mergeCell ref="E398:F398"/>
    <mergeCell ref="H398:I398"/>
    <mergeCell ref="K398:L398"/>
    <mergeCell ref="B399:C399"/>
    <mergeCell ref="E399:F399"/>
    <mergeCell ref="H399:I399"/>
    <mergeCell ref="K399:L399"/>
    <mergeCell ref="B396:C396"/>
    <mergeCell ref="E396:F396"/>
    <mergeCell ref="H396:I396"/>
    <mergeCell ref="K396:L396"/>
    <mergeCell ref="B397:C397"/>
    <mergeCell ref="E397:F397"/>
    <mergeCell ref="H397:I397"/>
    <mergeCell ref="K397:L397"/>
    <mergeCell ref="B394:C394"/>
    <mergeCell ref="E394:F394"/>
    <mergeCell ref="H394:I394"/>
    <mergeCell ref="K394:L394"/>
    <mergeCell ref="B395:C395"/>
    <mergeCell ref="E395:F395"/>
    <mergeCell ref="H395:I395"/>
    <mergeCell ref="K395:L395"/>
    <mergeCell ref="B392:D392"/>
    <mergeCell ref="E392:G392"/>
    <mergeCell ref="H392:J392"/>
    <mergeCell ref="K392:M392"/>
    <mergeCell ref="B393:D393"/>
    <mergeCell ref="E393:G393"/>
    <mergeCell ref="H393:J393"/>
    <mergeCell ref="K393:M393"/>
    <mergeCell ref="B390:C390"/>
    <mergeCell ref="D390:G390"/>
    <mergeCell ref="L390:M390"/>
    <mergeCell ref="B391:D391"/>
    <mergeCell ref="E391:G391"/>
    <mergeCell ref="H391:J391"/>
    <mergeCell ref="K391:M391"/>
    <mergeCell ref="B387:D387"/>
    <mergeCell ref="E387:G387"/>
    <mergeCell ref="H387:J387"/>
    <mergeCell ref="K387:M387"/>
    <mergeCell ref="A388:G388"/>
    <mergeCell ref="H388:M388"/>
    <mergeCell ref="B385:C385"/>
    <mergeCell ref="E385:F385"/>
    <mergeCell ref="H385:I385"/>
    <mergeCell ref="K385:L385"/>
    <mergeCell ref="B386:C386"/>
    <mergeCell ref="E386:F386"/>
    <mergeCell ref="H386:I386"/>
    <mergeCell ref="K386:L386"/>
    <mergeCell ref="B383:C383"/>
    <mergeCell ref="E383:F383"/>
    <mergeCell ref="H383:I383"/>
    <mergeCell ref="K383:L383"/>
    <mergeCell ref="B384:C384"/>
    <mergeCell ref="E384:F384"/>
    <mergeCell ref="H384:I384"/>
    <mergeCell ref="K384:L384"/>
    <mergeCell ref="B381:C381"/>
    <mergeCell ref="E381:F381"/>
    <mergeCell ref="H381:I381"/>
    <mergeCell ref="K381:L381"/>
    <mergeCell ref="B382:C382"/>
    <mergeCell ref="E382:F382"/>
    <mergeCell ref="H382:I382"/>
    <mergeCell ref="K382:L382"/>
    <mergeCell ref="B379:C379"/>
    <mergeCell ref="E379:F379"/>
    <mergeCell ref="H379:I379"/>
    <mergeCell ref="K379:L379"/>
    <mergeCell ref="B380:C380"/>
    <mergeCell ref="E380:F380"/>
    <mergeCell ref="H380:I380"/>
    <mergeCell ref="K380:L380"/>
    <mergeCell ref="B377:C377"/>
    <mergeCell ref="E377:F377"/>
    <mergeCell ref="H377:I377"/>
    <mergeCell ref="K377:L377"/>
    <mergeCell ref="B378:C378"/>
    <mergeCell ref="E378:F378"/>
    <mergeCell ref="H378:I378"/>
    <mergeCell ref="K378:L378"/>
    <mergeCell ref="B375:C375"/>
    <mergeCell ref="E375:F375"/>
    <mergeCell ref="H375:I375"/>
    <mergeCell ref="K375:L375"/>
    <mergeCell ref="B376:C376"/>
    <mergeCell ref="E376:F376"/>
    <mergeCell ref="H376:I376"/>
    <mergeCell ref="K376:L376"/>
    <mergeCell ref="B373:D373"/>
    <mergeCell ref="E373:G373"/>
    <mergeCell ref="H373:J373"/>
    <mergeCell ref="K373:M373"/>
    <mergeCell ref="B374:D374"/>
    <mergeCell ref="E374:G374"/>
    <mergeCell ref="H374:J374"/>
    <mergeCell ref="K374:M374"/>
    <mergeCell ref="B371:C371"/>
    <mergeCell ref="D371:G371"/>
    <mergeCell ref="L371:M371"/>
    <mergeCell ref="B372:D372"/>
    <mergeCell ref="E372:G372"/>
    <mergeCell ref="H372:J372"/>
    <mergeCell ref="K372:M372"/>
    <mergeCell ref="B369:D369"/>
    <mergeCell ref="E369:G369"/>
    <mergeCell ref="H369:J369"/>
    <mergeCell ref="K369:M369"/>
    <mergeCell ref="A370:G370"/>
    <mergeCell ref="H370:M370"/>
    <mergeCell ref="B367:C367"/>
    <mergeCell ref="E367:F367"/>
    <mergeCell ref="H367:I367"/>
    <mergeCell ref="K367:L367"/>
    <mergeCell ref="B368:C368"/>
    <mergeCell ref="E368:F368"/>
    <mergeCell ref="H368:I368"/>
    <mergeCell ref="K368:L368"/>
    <mergeCell ref="B365:C365"/>
    <mergeCell ref="E365:F365"/>
    <mergeCell ref="H365:I365"/>
    <mergeCell ref="K365:L365"/>
    <mergeCell ref="B366:C366"/>
    <mergeCell ref="E366:F366"/>
    <mergeCell ref="H366:I366"/>
    <mergeCell ref="K366:L366"/>
    <mergeCell ref="B363:C363"/>
    <mergeCell ref="E363:F363"/>
    <mergeCell ref="H363:I363"/>
    <mergeCell ref="K363:L363"/>
    <mergeCell ref="B364:C364"/>
    <mergeCell ref="E364:F364"/>
    <mergeCell ref="H364:I364"/>
    <mergeCell ref="K364:L364"/>
    <mergeCell ref="B361:C361"/>
    <mergeCell ref="E361:F361"/>
    <mergeCell ref="H361:I361"/>
    <mergeCell ref="K361:L361"/>
    <mergeCell ref="B362:C362"/>
    <mergeCell ref="E362:F362"/>
    <mergeCell ref="H362:I362"/>
    <mergeCell ref="K362:L362"/>
    <mergeCell ref="B359:C359"/>
    <mergeCell ref="E359:F359"/>
    <mergeCell ref="H359:I359"/>
    <mergeCell ref="K359:L359"/>
    <mergeCell ref="B360:C360"/>
    <mergeCell ref="E360:F360"/>
    <mergeCell ref="H360:I360"/>
    <mergeCell ref="K360:L360"/>
    <mergeCell ref="B357:C357"/>
    <mergeCell ref="E357:F357"/>
    <mergeCell ref="H357:I357"/>
    <mergeCell ref="K357:L357"/>
    <mergeCell ref="B358:C358"/>
    <mergeCell ref="E358:F358"/>
    <mergeCell ref="H358:I358"/>
    <mergeCell ref="K358:L358"/>
    <mergeCell ref="B355:D355"/>
    <mergeCell ref="E355:G355"/>
    <mergeCell ref="H355:J355"/>
    <mergeCell ref="K355:M355"/>
    <mergeCell ref="B356:D356"/>
    <mergeCell ref="E356:G356"/>
    <mergeCell ref="H356:J356"/>
    <mergeCell ref="K356:M356"/>
    <mergeCell ref="B353:C353"/>
    <mergeCell ref="D353:G353"/>
    <mergeCell ref="L353:M353"/>
    <mergeCell ref="B354:D354"/>
    <mergeCell ref="E354:G354"/>
    <mergeCell ref="H354:J354"/>
    <mergeCell ref="K354:M354"/>
    <mergeCell ref="B350:D350"/>
    <mergeCell ref="E350:G350"/>
    <mergeCell ref="H350:J350"/>
    <mergeCell ref="K350:M350"/>
    <mergeCell ref="A351:G351"/>
    <mergeCell ref="H351:M351"/>
    <mergeCell ref="B348:C348"/>
    <mergeCell ref="E348:F348"/>
    <mergeCell ref="H348:I348"/>
    <mergeCell ref="K348:L348"/>
    <mergeCell ref="B349:C349"/>
    <mergeCell ref="E349:F349"/>
    <mergeCell ref="H349:I349"/>
    <mergeCell ref="K349:L349"/>
    <mergeCell ref="B346:C346"/>
    <mergeCell ref="E346:F346"/>
    <mergeCell ref="H346:I346"/>
    <mergeCell ref="K346:L346"/>
    <mergeCell ref="B347:C347"/>
    <mergeCell ref="E347:F347"/>
    <mergeCell ref="H347:I347"/>
    <mergeCell ref="K347:L347"/>
    <mergeCell ref="B344:C344"/>
    <mergeCell ref="E344:F344"/>
    <mergeCell ref="H344:I344"/>
    <mergeCell ref="K344:L344"/>
    <mergeCell ref="B345:C345"/>
    <mergeCell ref="E345:F345"/>
    <mergeCell ref="H345:I345"/>
    <mergeCell ref="K345:L345"/>
    <mergeCell ref="B342:C342"/>
    <mergeCell ref="E342:F342"/>
    <mergeCell ref="H342:I342"/>
    <mergeCell ref="K342:L342"/>
    <mergeCell ref="B343:C343"/>
    <mergeCell ref="E343:F343"/>
    <mergeCell ref="H343:I343"/>
    <mergeCell ref="K343:L343"/>
    <mergeCell ref="B340:C340"/>
    <mergeCell ref="E340:F340"/>
    <mergeCell ref="H340:I340"/>
    <mergeCell ref="K340:L340"/>
    <mergeCell ref="B341:C341"/>
    <mergeCell ref="E341:F341"/>
    <mergeCell ref="H341:I341"/>
    <mergeCell ref="K341:L341"/>
    <mergeCell ref="B338:C338"/>
    <mergeCell ref="E338:F338"/>
    <mergeCell ref="H338:I338"/>
    <mergeCell ref="K338:L338"/>
    <mergeCell ref="B339:C339"/>
    <mergeCell ref="E339:F339"/>
    <mergeCell ref="H339:I339"/>
    <mergeCell ref="K339:L339"/>
    <mergeCell ref="B336:D336"/>
    <mergeCell ref="E336:G336"/>
    <mergeCell ref="H336:J336"/>
    <mergeCell ref="K336:M336"/>
    <mergeCell ref="B337:D337"/>
    <mergeCell ref="E337:G337"/>
    <mergeCell ref="H337:J337"/>
    <mergeCell ref="K337:M337"/>
    <mergeCell ref="B334:C334"/>
    <mergeCell ref="D334:G334"/>
    <mergeCell ref="L334:M334"/>
    <mergeCell ref="B335:D335"/>
    <mergeCell ref="E335:G335"/>
    <mergeCell ref="H335:J335"/>
    <mergeCell ref="K335:M335"/>
    <mergeCell ref="B332:D332"/>
    <mergeCell ref="E332:G332"/>
    <mergeCell ref="H332:J332"/>
    <mergeCell ref="K332:M332"/>
    <mergeCell ref="A333:G333"/>
    <mergeCell ref="H333:M333"/>
    <mergeCell ref="B330:C330"/>
    <mergeCell ref="E330:F330"/>
    <mergeCell ref="H330:I330"/>
    <mergeCell ref="K330:L330"/>
    <mergeCell ref="B331:C331"/>
    <mergeCell ref="E331:F331"/>
    <mergeCell ref="H331:I331"/>
    <mergeCell ref="K331:L331"/>
    <mergeCell ref="B328:C328"/>
    <mergeCell ref="E328:F328"/>
    <mergeCell ref="H328:I328"/>
    <mergeCell ref="K328:L328"/>
    <mergeCell ref="B329:C329"/>
    <mergeCell ref="E329:F329"/>
    <mergeCell ref="H329:I329"/>
    <mergeCell ref="K329:L329"/>
    <mergeCell ref="B326:C326"/>
    <mergeCell ref="E326:F326"/>
    <mergeCell ref="H326:I326"/>
    <mergeCell ref="K326:L326"/>
    <mergeCell ref="B327:C327"/>
    <mergeCell ref="E327:F327"/>
    <mergeCell ref="H327:I327"/>
    <mergeCell ref="K327:L327"/>
    <mergeCell ref="B324:C324"/>
    <mergeCell ref="E324:F324"/>
    <mergeCell ref="H324:I324"/>
    <mergeCell ref="K324:L324"/>
    <mergeCell ref="B325:C325"/>
    <mergeCell ref="E325:F325"/>
    <mergeCell ref="H325:I325"/>
    <mergeCell ref="K325:L325"/>
    <mergeCell ref="B322:C322"/>
    <mergeCell ref="E322:F322"/>
    <mergeCell ref="H322:I322"/>
    <mergeCell ref="K322:L322"/>
    <mergeCell ref="B323:C323"/>
    <mergeCell ref="E323:F323"/>
    <mergeCell ref="H323:I323"/>
    <mergeCell ref="K323:L323"/>
    <mergeCell ref="B320:C320"/>
    <mergeCell ref="E320:F320"/>
    <mergeCell ref="H320:I320"/>
    <mergeCell ref="K320:L320"/>
    <mergeCell ref="B321:C321"/>
    <mergeCell ref="E321:F321"/>
    <mergeCell ref="H321:I321"/>
    <mergeCell ref="K321:L321"/>
    <mergeCell ref="B318:D318"/>
    <mergeCell ref="E318:G318"/>
    <mergeCell ref="H318:J318"/>
    <mergeCell ref="K318:M318"/>
    <mergeCell ref="B319:D319"/>
    <mergeCell ref="E319:G319"/>
    <mergeCell ref="H319:J319"/>
    <mergeCell ref="K319:M319"/>
    <mergeCell ref="B316:C316"/>
    <mergeCell ref="D316:G316"/>
    <mergeCell ref="L316:M316"/>
    <mergeCell ref="B317:D317"/>
    <mergeCell ref="E317:G317"/>
    <mergeCell ref="H317:J317"/>
    <mergeCell ref="K317:M317"/>
    <mergeCell ref="B313:D313"/>
    <mergeCell ref="E313:G313"/>
    <mergeCell ref="H313:J313"/>
    <mergeCell ref="K313:M313"/>
    <mergeCell ref="A314:G314"/>
    <mergeCell ref="H314:M314"/>
    <mergeCell ref="B311:C311"/>
    <mergeCell ref="E311:F311"/>
    <mergeCell ref="H311:I311"/>
    <mergeCell ref="K311:L311"/>
    <mergeCell ref="B312:C312"/>
    <mergeCell ref="E312:F312"/>
    <mergeCell ref="H312:I312"/>
    <mergeCell ref="K312:L312"/>
    <mergeCell ref="B309:C309"/>
    <mergeCell ref="E309:F309"/>
    <mergeCell ref="H309:I309"/>
    <mergeCell ref="K309:L309"/>
    <mergeCell ref="B310:C310"/>
    <mergeCell ref="E310:F310"/>
    <mergeCell ref="H310:I310"/>
    <mergeCell ref="K310:L310"/>
    <mergeCell ref="B307:C307"/>
    <mergeCell ref="E307:F307"/>
    <mergeCell ref="H307:I307"/>
    <mergeCell ref="K307:L307"/>
    <mergeCell ref="B308:C308"/>
    <mergeCell ref="E308:F308"/>
    <mergeCell ref="H308:I308"/>
    <mergeCell ref="K308:L308"/>
    <mergeCell ref="B305:C305"/>
    <mergeCell ref="E305:F305"/>
    <mergeCell ref="H305:I305"/>
    <mergeCell ref="K305:L305"/>
    <mergeCell ref="B306:C306"/>
    <mergeCell ref="E306:F306"/>
    <mergeCell ref="H306:I306"/>
    <mergeCell ref="K306:L306"/>
    <mergeCell ref="B303:C303"/>
    <mergeCell ref="E303:F303"/>
    <mergeCell ref="H303:I303"/>
    <mergeCell ref="K303:L303"/>
    <mergeCell ref="B304:C304"/>
    <mergeCell ref="E304:F304"/>
    <mergeCell ref="H304:I304"/>
    <mergeCell ref="K304:L304"/>
    <mergeCell ref="B301:C301"/>
    <mergeCell ref="E301:F301"/>
    <mergeCell ref="H301:I301"/>
    <mergeCell ref="K301:L301"/>
    <mergeCell ref="B302:C302"/>
    <mergeCell ref="E302:F302"/>
    <mergeCell ref="H302:I302"/>
    <mergeCell ref="K302:L302"/>
    <mergeCell ref="B299:D299"/>
    <mergeCell ref="E299:G299"/>
    <mergeCell ref="H299:J299"/>
    <mergeCell ref="K299:M299"/>
    <mergeCell ref="B300:D300"/>
    <mergeCell ref="E300:G300"/>
    <mergeCell ref="H300:J300"/>
    <mergeCell ref="K300:M300"/>
    <mergeCell ref="B297:C297"/>
    <mergeCell ref="D297:G297"/>
    <mergeCell ref="L297:M297"/>
    <mergeCell ref="B298:D298"/>
    <mergeCell ref="E298:G298"/>
    <mergeCell ref="H298:J298"/>
    <mergeCell ref="K298:M298"/>
    <mergeCell ref="H294:I294"/>
    <mergeCell ref="K294:L294"/>
    <mergeCell ref="B295:D295"/>
    <mergeCell ref="E295:G295"/>
    <mergeCell ref="H295:J295"/>
    <mergeCell ref="K295:M295"/>
    <mergeCell ref="H292:I292"/>
    <mergeCell ref="K292:L292"/>
    <mergeCell ref="B293:C293"/>
    <mergeCell ref="E293:F293"/>
    <mergeCell ref="H293:I293"/>
    <mergeCell ref="K293:L293"/>
    <mergeCell ref="H290:I290"/>
    <mergeCell ref="K290:L290"/>
    <mergeCell ref="B291:C291"/>
    <mergeCell ref="E291:F291"/>
    <mergeCell ref="H291:I291"/>
    <mergeCell ref="K291:L291"/>
    <mergeCell ref="H288:I288"/>
    <mergeCell ref="K288:L288"/>
    <mergeCell ref="B289:C289"/>
    <mergeCell ref="E289:F289"/>
    <mergeCell ref="H289:I289"/>
    <mergeCell ref="K289:L289"/>
    <mergeCell ref="H286:I286"/>
    <mergeCell ref="K286:L286"/>
    <mergeCell ref="B287:C287"/>
    <mergeCell ref="E287:F287"/>
    <mergeCell ref="H287:I287"/>
    <mergeCell ref="K287:L287"/>
    <mergeCell ref="H284:I284"/>
    <mergeCell ref="K284:L284"/>
    <mergeCell ref="B285:C285"/>
    <mergeCell ref="E285:F285"/>
    <mergeCell ref="H285:I285"/>
    <mergeCell ref="K285:L285"/>
    <mergeCell ref="H282:J282"/>
    <mergeCell ref="K282:M282"/>
    <mergeCell ref="B283:C283"/>
    <mergeCell ref="E283:F283"/>
    <mergeCell ref="H283:I283"/>
    <mergeCell ref="K283:L283"/>
    <mergeCell ref="B280:D280"/>
    <mergeCell ref="E280:G280"/>
    <mergeCell ref="H280:J280"/>
    <mergeCell ref="K280:M280"/>
    <mergeCell ref="B281:D281"/>
    <mergeCell ref="E281:G281"/>
    <mergeCell ref="H281:J281"/>
    <mergeCell ref="K281:M281"/>
    <mergeCell ref="H275:I275"/>
    <mergeCell ref="K275:L275"/>
    <mergeCell ref="B276:D276"/>
    <mergeCell ref="E276:G276"/>
    <mergeCell ref="H276:J276"/>
    <mergeCell ref="K276:M276"/>
    <mergeCell ref="H273:I273"/>
    <mergeCell ref="K273:L273"/>
    <mergeCell ref="B274:C274"/>
    <mergeCell ref="E274:F274"/>
    <mergeCell ref="H274:I274"/>
    <mergeCell ref="K274:L274"/>
    <mergeCell ref="H271:I271"/>
    <mergeCell ref="K271:L271"/>
    <mergeCell ref="B272:C272"/>
    <mergeCell ref="E272:F272"/>
    <mergeCell ref="H272:I272"/>
    <mergeCell ref="K272:L272"/>
    <mergeCell ref="H269:I269"/>
    <mergeCell ref="K269:L269"/>
    <mergeCell ref="B270:C270"/>
    <mergeCell ref="E270:F270"/>
    <mergeCell ref="H270:I270"/>
    <mergeCell ref="K270:L270"/>
    <mergeCell ref="E273:F273"/>
    <mergeCell ref="B271:C271"/>
    <mergeCell ref="E271:F271"/>
    <mergeCell ref="B269:C269"/>
    <mergeCell ref="E269:F269"/>
    <mergeCell ref="H267:I267"/>
    <mergeCell ref="K267:L267"/>
    <mergeCell ref="B268:C268"/>
    <mergeCell ref="E268:F268"/>
    <mergeCell ref="H268:I268"/>
    <mergeCell ref="K268:L268"/>
    <mergeCell ref="H265:I265"/>
    <mergeCell ref="K265:L265"/>
    <mergeCell ref="B266:C266"/>
    <mergeCell ref="E266:F266"/>
    <mergeCell ref="H266:I266"/>
    <mergeCell ref="K266:L266"/>
    <mergeCell ref="H263:J263"/>
    <mergeCell ref="K263:M263"/>
    <mergeCell ref="B264:C264"/>
    <mergeCell ref="E264:F264"/>
    <mergeCell ref="H264:I264"/>
    <mergeCell ref="K264:L264"/>
    <mergeCell ref="B267:C267"/>
    <mergeCell ref="E267:F267"/>
    <mergeCell ref="B265:C265"/>
    <mergeCell ref="E265:F265"/>
    <mergeCell ref="B263:D263"/>
    <mergeCell ref="E263:G263"/>
    <mergeCell ref="B261:D261"/>
    <mergeCell ref="E261:G261"/>
    <mergeCell ref="H261:J261"/>
    <mergeCell ref="K261:M261"/>
    <mergeCell ref="B262:D262"/>
    <mergeCell ref="E262:G262"/>
    <mergeCell ref="H262:J262"/>
    <mergeCell ref="K262:M262"/>
    <mergeCell ref="H257:I257"/>
    <mergeCell ref="K257:L257"/>
    <mergeCell ref="B258:D258"/>
    <mergeCell ref="E258:G258"/>
    <mergeCell ref="H258:J258"/>
    <mergeCell ref="K258:M258"/>
    <mergeCell ref="H255:I255"/>
    <mergeCell ref="K255:L255"/>
    <mergeCell ref="B256:C256"/>
    <mergeCell ref="E256:F256"/>
    <mergeCell ref="H256:I256"/>
    <mergeCell ref="K256:L256"/>
    <mergeCell ref="B260:C260"/>
    <mergeCell ref="D260:G260"/>
    <mergeCell ref="L260:M260"/>
    <mergeCell ref="A259:G259"/>
    <mergeCell ref="H259:M259"/>
    <mergeCell ref="B257:C257"/>
    <mergeCell ref="E257:F257"/>
    <mergeCell ref="B255:C255"/>
    <mergeCell ref="E255:F255"/>
    <mergeCell ref="H253:I253"/>
    <mergeCell ref="K253:L253"/>
    <mergeCell ref="B254:C254"/>
    <mergeCell ref="E254:F254"/>
    <mergeCell ref="H254:I254"/>
    <mergeCell ref="K254:L254"/>
    <mergeCell ref="H251:I251"/>
    <mergeCell ref="K251:L251"/>
    <mergeCell ref="B252:C252"/>
    <mergeCell ref="E252:F252"/>
    <mergeCell ref="H252:I252"/>
    <mergeCell ref="K252:L252"/>
    <mergeCell ref="H249:I249"/>
    <mergeCell ref="K249:L249"/>
    <mergeCell ref="B250:C250"/>
    <mergeCell ref="E250:F250"/>
    <mergeCell ref="H250:I250"/>
    <mergeCell ref="K250:L250"/>
    <mergeCell ref="B253:C253"/>
    <mergeCell ref="E253:F253"/>
    <mergeCell ref="B251:C251"/>
    <mergeCell ref="E251:F251"/>
    <mergeCell ref="B249:C249"/>
    <mergeCell ref="E249:F249"/>
    <mergeCell ref="H247:I247"/>
    <mergeCell ref="K247:L247"/>
    <mergeCell ref="B248:C248"/>
    <mergeCell ref="E248:F248"/>
    <mergeCell ref="H248:I248"/>
    <mergeCell ref="K248:L248"/>
    <mergeCell ref="H245:J245"/>
    <mergeCell ref="K245:M245"/>
    <mergeCell ref="B246:C246"/>
    <mergeCell ref="E246:F246"/>
    <mergeCell ref="H246:I246"/>
    <mergeCell ref="K246:L246"/>
    <mergeCell ref="B243:D243"/>
    <mergeCell ref="E243:G243"/>
    <mergeCell ref="H243:J243"/>
    <mergeCell ref="K243:M243"/>
    <mergeCell ref="B244:D244"/>
    <mergeCell ref="E244:G244"/>
    <mergeCell ref="H244:J244"/>
    <mergeCell ref="K244:M244"/>
    <mergeCell ref="B247:C247"/>
    <mergeCell ref="E247:F247"/>
    <mergeCell ref="B245:D245"/>
    <mergeCell ref="E245:G245"/>
    <mergeCell ref="E229:F229"/>
    <mergeCell ref="H229:I229"/>
    <mergeCell ref="K229:L229"/>
    <mergeCell ref="H238:I238"/>
    <mergeCell ref="K238:L238"/>
    <mergeCell ref="B239:D239"/>
    <mergeCell ref="E239:G239"/>
    <mergeCell ref="H239:J239"/>
    <mergeCell ref="K239:M239"/>
    <mergeCell ref="H236:I236"/>
    <mergeCell ref="K236:L236"/>
    <mergeCell ref="B237:C237"/>
    <mergeCell ref="E237:F237"/>
    <mergeCell ref="H237:I237"/>
    <mergeCell ref="K237:L237"/>
    <mergeCell ref="H234:I234"/>
    <mergeCell ref="K234:L234"/>
    <mergeCell ref="B235:C235"/>
    <mergeCell ref="E235:F235"/>
    <mergeCell ref="H235:I235"/>
    <mergeCell ref="K235:L235"/>
    <mergeCell ref="H226:J226"/>
    <mergeCell ref="K226:M226"/>
    <mergeCell ref="B227:C227"/>
    <mergeCell ref="E227:F227"/>
    <mergeCell ref="H227:I227"/>
    <mergeCell ref="K227:L227"/>
    <mergeCell ref="B224:D224"/>
    <mergeCell ref="E224:G224"/>
    <mergeCell ref="H224:J224"/>
    <mergeCell ref="K224:M224"/>
    <mergeCell ref="B225:D225"/>
    <mergeCell ref="E225:G225"/>
    <mergeCell ref="H225:J225"/>
    <mergeCell ref="K225:M225"/>
    <mergeCell ref="H220:I220"/>
    <mergeCell ref="K220:L220"/>
    <mergeCell ref="B221:D221"/>
    <mergeCell ref="E221:G221"/>
    <mergeCell ref="H221:J221"/>
    <mergeCell ref="K221:M221"/>
    <mergeCell ref="B226:D226"/>
    <mergeCell ref="E226:G226"/>
    <mergeCell ref="B223:C223"/>
    <mergeCell ref="D223:G223"/>
    <mergeCell ref="L223:M223"/>
    <mergeCell ref="A222:G222"/>
    <mergeCell ref="H222:M222"/>
    <mergeCell ref="B220:C220"/>
    <mergeCell ref="E220:F220"/>
    <mergeCell ref="H218:I218"/>
    <mergeCell ref="K218:L218"/>
    <mergeCell ref="B219:C219"/>
    <mergeCell ref="E219:F219"/>
    <mergeCell ref="H219:I219"/>
    <mergeCell ref="K219:L219"/>
    <mergeCell ref="H216:I216"/>
    <mergeCell ref="K216:L216"/>
    <mergeCell ref="B217:C217"/>
    <mergeCell ref="E217:F217"/>
    <mergeCell ref="H217:I217"/>
    <mergeCell ref="K217:L217"/>
    <mergeCell ref="H214:I214"/>
    <mergeCell ref="K214:L214"/>
    <mergeCell ref="B215:C215"/>
    <mergeCell ref="E215:F215"/>
    <mergeCell ref="H215:I215"/>
    <mergeCell ref="K215:L215"/>
    <mergeCell ref="B218:C218"/>
    <mergeCell ref="E218:F218"/>
    <mergeCell ref="B216:C216"/>
    <mergeCell ref="E216:F216"/>
    <mergeCell ref="B214:C214"/>
    <mergeCell ref="E214:F214"/>
    <mergeCell ref="H212:I212"/>
    <mergeCell ref="K212:L212"/>
    <mergeCell ref="B213:C213"/>
    <mergeCell ref="E213:F213"/>
    <mergeCell ref="H213:I213"/>
    <mergeCell ref="K213:L213"/>
    <mergeCell ref="H210:I210"/>
    <mergeCell ref="K210:L210"/>
    <mergeCell ref="B211:C211"/>
    <mergeCell ref="E211:F211"/>
    <mergeCell ref="H211:I211"/>
    <mergeCell ref="K211:L211"/>
    <mergeCell ref="H208:J208"/>
    <mergeCell ref="K208:M208"/>
    <mergeCell ref="B209:C209"/>
    <mergeCell ref="E209:F209"/>
    <mergeCell ref="H209:I209"/>
    <mergeCell ref="K209:L209"/>
    <mergeCell ref="B212:C212"/>
    <mergeCell ref="E212:F212"/>
    <mergeCell ref="B210:C210"/>
    <mergeCell ref="E210:F210"/>
    <mergeCell ref="B208:D208"/>
    <mergeCell ref="E208:G208"/>
    <mergeCell ref="B206:D206"/>
    <mergeCell ref="E206:G206"/>
    <mergeCell ref="H206:J206"/>
    <mergeCell ref="K206:M206"/>
    <mergeCell ref="B207:D207"/>
    <mergeCell ref="E207:G207"/>
    <mergeCell ref="H207:J207"/>
    <mergeCell ref="K207:M207"/>
    <mergeCell ref="H201:I201"/>
    <mergeCell ref="K201:L201"/>
    <mergeCell ref="B202:D202"/>
    <mergeCell ref="E202:G202"/>
    <mergeCell ref="H202:J202"/>
    <mergeCell ref="K202:M202"/>
    <mergeCell ref="H199:I199"/>
    <mergeCell ref="K199:L199"/>
    <mergeCell ref="B200:C200"/>
    <mergeCell ref="E200:F200"/>
    <mergeCell ref="H200:I200"/>
    <mergeCell ref="K200:L200"/>
    <mergeCell ref="B205:C205"/>
    <mergeCell ref="D205:G205"/>
    <mergeCell ref="L205:M205"/>
    <mergeCell ref="A203:G203"/>
    <mergeCell ref="H203:M203"/>
    <mergeCell ref="B201:C201"/>
    <mergeCell ref="E201:F201"/>
    <mergeCell ref="B199:C199"/>
    <mergeCell ref="E199:F199"/>
    <mergeCell ref="H197:I197"/>
    <mergeCell ref="K197:L197"/>
    <mergeCell ref="B198:C198"/>
    <mergeCell ref="E198:F198"/>
    <mergeCell ref="H198:I198"/>
    <mergeCell ref="K198:L198"/>
    <mergeCell ref="H195:I195"/>
    <mergeCell ref="K195:L195"/>
    <mergeCell ref="B196:C196"/>
    <mergeCell ref="E196:F196"/>
    <mergeCell ref="H196:I196"/>
    <mergeCell ref="K196:L196"/>
    <mergeCell ref="H193:I193"/>
    <mergeCell ref="K193:L193"/>
    <mergeCell ref="B194:C194"/>
    <mergeCell ref="E194:F194"/>
    <mergeCell ref="H194:I194"/>
    <mergeCell ref="K194:L194"/>
    <mergeCell ref="B197:C197"/>
    <mergeCell ref="E197:F197"/>
    <mergeCell ref="B195:C195"/>
    <mergeCell ref="E195:F195"/>
    <mergeCell ref="B193:C193"/>
    <mergeCell ref="E193:F193"/>
    <mergeCell ref="H191:I191"/>
    <mergeCell ref="K191:L191"/>
    <mergeCell ref="B192:C192"/>
    <mergeCell ref="E192:F192"/>
    <mergeCell ref="H192:I192"/>
    <mergeCell ref="K192:L192"/>
    <mergeCell ref="H189:J189"/>
    <mergeCell ref="K189:M189"/>
    <mergeCell ref="B190:C190"/>
    <mergeCell ref="E190:F190"/>
    <mergeCell ref="H190:I190"/>
    <mergeCell ref="K190:L190"/>
    <mergeCell ref="B187:D187"/>
    <mergeCell ref="E187:G187"/>
    <mergeCell ref="H187:J187"/>
    <mergeCell ref="K187:M187"/>
    <mergeCell ref="B188:D188"/>
    <mergeCell ref="E188:G188"/>
    <mergeCell ref="H188:J188"/>
    <mergeCell ref="K188:M188"/>
    <mergeCell ref="B191:C191"/>
    <mergeCell ref="E191:F191"/>
    <mergeCell ref="B189:D189"/>
    <mergeCell ref="E189:G189"/>
    <mergeCell ref="E174:F174"/>
    <mergeCell ref="H174:I174"/>
    <mergeCell ref="K174:L174"/>
    <mergeCell ref="H183:I183"/>
    <mergeCell ref="K183:L183"/>
    <mergeCell ref="B184:D184"/>
    <mergeCell ref="E184:G184"/>
    <mergeCell ref="H184:J184"/>
    <mergeCell ref="K184:M184"/>
    <mergeCell ref="H181:I181"/>
    <mergeCell ref="K181:L181"/>
    <mergeCell ref="B182:C182"/>
    <mergeCell ref="E182:F182"/>
    <mergeCell ref="H182:I182"/>
    <mergeCell ref="K182:L182"/>
    <mergeCell ref="H179:I179"/>
    <mergeCell ref="K179:L179"/>
    <mergeCell ref="B180:C180"/>
    <mergeCell ref="E180:F180"/>
    <mergeCell ref="H180:I180"/>
    <mergeCell ref="K180:L180"/>
    <mergeCell ref="H171:J171"/>
    <mergeCell ref="K171:M171"/>
    <mergeCell ref="B172:C172"/>
    <mergeCell ref="E172:F172"/>
    <mergeCell ref="H172:I172"/>
    <mergeCell ref="K172:L172"/>
    <mergeCell ref="B169:D169"/>
    <mergeCell ref="E169:G169"/>
    <mergeCell ref="H169:J169"/>
    <mergeCell ref="K169:M169"/>
    <mergeCell ref="B170:D170"/>
    <mergeCell ref="E170:G170"/>
    <mergeCell ref="H170:J170"/>
    <mergeCell ref="K170:M170"/>
    <mergeCell ref="H164:I164"/>
    <mergeCell ref="K164:L164"/>
    <mergeCell ref="B165:D165"/>
    <mergeCell ref="E165:G165"/>
    <mergeCell ref="H165:J165"/>
    <mergeCell ref="K165:M165"/>
    <mergeCell ref="B171:D171"/>
    <mergeCell ref="E171:G171"/>
    <mergeCell ref="B168:C168"/>
    <mergeCell ref="D168:G168"/>
    <mergeCell ref="L168:M168"/>
    <mergeCell ref="A166:G166"/>
    <mergeCell ref="H166:M166"/>
    <mergeCell ref="B164:C164"/>
    <mergeCell ref="E164:F164"/>
    <mergeCell ref="H162:I162"/>
    <mergeCell ref="K162:L162"/>
    <mergeCell ref="B163:C163"/>
    <mergeCell ref="E163:F163"/>
    <mergeCell ref="H163:I163"/>
    <mergeCell ref="K163:L163"/>
    <mergeCell ref="H160:I160"/>
    <mergeCell ref="K160:L160"/>
    <mergeCell ref="B161:C161"/>
    <mergeCell ref="E161:F161"/>
    <mergeCell ref="H161:I161"/>
    <mergeCell ref="K161:L161"/>
    <mergeCell ref="H158:I158"/>
    <mergeCell ref="K158:L158"/>
    <mergeCell ref="B159:C159"/>
    <mergeCell ref="E159:F159"/>
    <mergeCell ref="H159:I159"/>
    <mergeCell ref="K159:L159"/>
    <mergeCell ref="B162:C162"/>
    <mergeCell ref="E162:F162"/>
    <mergeCell ref="B160:C160"/>
    <mergeCell ref="E160:F160"/>
    <mergeCell ref="B158:C158"/>
    <mergeCell ref="E158:F158"/>
    <mergeCell ref="H156:I156"/>
    <mergeCell ref="K156:L156"/>
    <mergeCell ref="B157:C157"/>
    <mergeCell ref="E157:F157"/>
    <mergeCell ref="H157:I157"/>
    <mergeCell ref="K157:L157"/>
    <mergeCell ref="H154:I154"/>
    <mergeCell ref="K154:L154"/>
    <mergeCell ref="B155:C155"/>
    <mergeCell ref="E155:F155"/>
    <mergeCell ref="H155:I155"/>
    <mergeCell ref="K155:L155"/>
    <mergeCell ref="H152:J152"/>
    <mergeCell ref="K152:M152"/>
    <mergeCell ref="B153:C153"/>
    <mergeCell ref="E153:F153"/>
    <mergeCell ref="H153:I153"/>
    <mergeCell ref="K153:L153"/>
    <mergeCell ref="B156:C156"/>
    <mergeCell ref="E156:F156"/>
    <mergeCell ref="B154:C154"/>
    <mergeCell ref="E154:F154"/>
    <mergeCell ref="B152:D152"/>
    <mergeCell ref="E152:G152"/>
    <mergeCell ref="B150:D150"/>
    <mergeCell ref="E150:G150"/>
    <mergeCell ref="H150:J150"/>
    <mergeCell ref="K150:M150"/>
    <mergeCell ref="B151:D151"/>
    <mergeCell ref="E151:G151"/>
    <mergeCell ref="H151:J151"/>
    <mergeCell ref="K151:M151"/>
    <mergeCell ref="A296:G296"/>
    <mergeCell ref="H296:M296"/>
    <mergeCell ref="B294:C294"/>
    <mergeCell ref="E294:F294"/>
    <mergeCell ref="B292:C292"/>
    <mergeCell ref="E292:F292"/>
    <mergeCell ref="B290:C290"/>
    <mergeCell ref="E290:F290"/>
    <mergeCell ref="B288:C288"/>
    <mergeCell ref="E288:F288"/>
    <mergeCell ref="B286:C286"/>
    <mergeCell ref="E286:F286"/>
    <mergeCell ref="B284:C284"/>
    <mergeCell ref="E284:F284"/>
    <mergeCell ref="B282:D282"/>
    <mergeCell ref="E282:G282"/>
    <mergeCell ref="B279:C279"/>
    <mergeCell ref="D279:G279"/>
    <mergeCell ref="L279:M279"/>
    <mergeCell ref="A277:G277"/>
    <mergeCell ref="H277:M277"/>
    <mergeCell ref="B275:C275"/>
    <mergeCell ref="E275:F275"/>
    <mergeCell ref="B273:C273"/>
    <mergeCell ref="B242:C242"/>
    <mergeCell ref="D242:G242"/>
    <mergeCell ref="L242:M242"/>
    <mergeCell ref="A240:G240"/>
    <mergeCell ref="H240:M240"/>
    <mergeCell ref="B238:C238"/>
    <mergeCell ref="E238:F238"/>
    <mergeCell ref="B236:C236"/>
    <mergeCell ref="E236:F236"/>
    <mergeCell ref="B234:C234"/>
    <mergeCell ref="E234:F234"/>
    <mergeCell ref="B232:C232"/>
    <mergeCell ref="E232:F232"/>
    <mergeCell ref="B230:C230"/>
    <mergeCell ref="E230:F230"/>
    <mergeCell ref="B228:C228"/>
    <mergeCell ref="E228:F228"/>
    <mergeCell ref="H232:I232"/>
    <mergeCell ref="K232:L232"/>
    <mergeCell ref="B233:C233"/>
    <mergeCell ref="E233:F233"/>
    <mergeCell ref="H233:I233"/>
    <mergeCell ref="K233:L233"/>
    <mergeCell ref="H230:I230"/>
    <mergeCell ref="K230:L230"/>
    <mergeCell ref="B231:C231"/>
    <mergeCell ref="E231:F231"/>
    <mergeCell ref="H231:I231"/>
    <mergeCell ref="K231:L231"/>
    <mergeCell ref="H228:I228"/>
    <mergeCell ref="K228:L228"/>
    <mergeCell ref="B229:C229"/>
    <mergeCell ref="B186:C186"/>
    <mergeCell ref="D186:G186"/>
    <mergeCell ref="L186:M186"/>
    <mergeCell ref="A185:G185"/>
    <mergeCell ref="H185:M185"/>
    <mergeCell ref="B183:C183"/>
    <mergeCell ref="E183:F183"/>
    <mergeCell ref="B181:C181"/>
    <mergeCell ref="E181:F181"/>
    <mergeCell ref="B179:C179"/>
    <mergeCell ref="E179:F179"/>
    <mergeCell ref="B177:C177"/>
    <mergeCell ref="E177:F177"/>
    <mergeCell ref="B175:C175"/>
    <mergeCell ref="E175:F175"/>
    <mergeCell ref="B173:C173"/>
    <mergeCell ref="E173:F173"/>
    <mergeCell ref="H177:I177"/>
    <mergeCell ref="K177:L177"/>
    <mergeCell ref="B178:C178"/>
    <mergeCell ref="E178:F178"/>
    <mergeCell ref="H178:I178"/>
    <mergeCell ref="K178:L178"/>
    <mergeCell ref="H175:I175"/>
    <mergeCell ref="K175:L175"/>
    <mergeCell ref="B176:C176"/>
    <mergeCell ref="E176:F176"/>
    <mergeCell ref="H176:I176"/>
    <mergeCell ref="K176:L176"/>
    <mergeCell ref="H173:I173"/>
    <mergeCell ref="K173:L173"/>
    <mergeCell ref="B174:C174"/>
    <mergeCell ref="B149:C149"/>
    <mergeCell ref="D149:G149"/>
    <mergeCell ref="L149:M149"/>
    <mergeCell ref="B147:D147"/>
    <mergeCell ref="E147:G147"/>
    <mergeCell ref="H147:J147"/>
    <mergeCell ref="K147:M147"/>
    <mergeCell ref="A148:G148"/>
    <mergeCell ref="H148:M148"/>
    <mergeCell ref="B145:C145"/>
    <mergeCell ref="E145:F145"/>
    <mergeCell ref="H145:I145"/>
    <mergeCell ref="K145:L145"/>
    <mergeCell ref="B146:C146"/>
    <mergeCell ref="E146:F146"/>
    <mergeCell ref="H146:I146"/>
    <mergeCell ref="K146:L146"/>
    <mergeCell ref="B143:C143"/>
    <mergeCell ref="E143:F143"/>
    <mergeCell ref="H143:I143"/>
    <mergeCell ref="K143:L143"/>
    <mergeCell ref="B144:C144"/>
    <mergeCell ref="E144:F144"/>
    <mergeCell ref="H144:I144"/>
    <mergeCell ref="K144:L144"/>
    <mergeCell ref="B141:C141"/>
    <mergeCell ref="E141:F141"/>
    <mergeCell ref="H141:I141"/>
    <mergeCell ref="K141:L141"/>
    <mergeCell ref="B142:C142"/>
    <mergeCell ref="E142:F142"/>
    <mergeCell ref="H142:I142"/>
    <mergeCell ref="K142:L142"/>
    <mergeCell ref="B139:C139"/>
    <mergeCell ref="E139:F139"/>
    <mergeCell ref="H139:I139"/>
    <mergeCell ref="K139:L139"/>
    <mergeCell ref="B140:C140"/>
    <mergeCell ref="E140:F140"/>
    <mergeCell ref="H140:I140"/>
    <mergeCell ref="K140:L140"/>
    <mergeCell ref="B137:C137"/>
    <mergeCell ref="E137:F137"/>
    <mergeCell ref="H137:I137"/>
    <mergeCell ref="K137:L137"/>
    <mergeCell ref="B138:C138"/>
    <mergeCell ref="E138:F138"/>
    <mergeCell ref="H138:I138"/>
    <mergeCell ref="K138:L138"/>
    <mergeCell ref="B135:C135"/>
    <mergeCell ref="E135:F135"/>
    <mergeCell ref="H135:I135"/>
    <mergeCell ref="K135:L135"/>
    <mergeCell ref="B136:C136"/>
    <mergeCell ref="E136:F136"/>
    <mergeCell ref="H136:I136"/>
    <mergeCell ref="K136:L136"/>
    <mergeCell ref="B133:D133"/>
    <mergeCell ref="E133:G133"/>
    <mergeCell ref="H133:J133"/>
    <mergeCell ref="K133:M133"/>
    <mergeCell ref="B134:D134"/>
    <mergeCell ref="E134:G134"/>
    <mergeCell ref="H134:J134"/>
    <mergeCell ref="K134:M134"/>
    <mergeCell ref="B131:C131"/>
    <mergeCell ref="D131:G131"/>
    <mergeCell ref="L131:M131"/>
    <mergeCell ref="B132:D132"/>
    <mergeCell ref="E132:G132"/>
    <mergeCell ref="H132:J132"/>
    <mergeCell ref="K132:M132"/>
    <mergeCell ref="B128:D128"/>
    <mergeCell ref="E128:G128"/>
    <mergeCell ref="H128:J128"/>
    <mergeCell ref="K128:M128"/>
    <mergeCell ref="A129:G129"/>
    <mergeCell ref="H129:M129"/>
    <mergeCell ref="B126:C126"/>
    <mergeCell ref="E126:F126"/>
    <mergeCell ref="H126:I126"/>
    <mergeCell ref="K126:L126"/>
    <mergeCell ref="B127:C127"/>
    <mergeCell ref="E127:F127"/>
    <mergeCell ref="H127:I127"/>
    <mergeCell ref="K127:L127"/>
    <mergeCell ref="B124:C124"/>
    <mergeCell ref="E124:F124"/>
    <mergeCell ref="H124:I124"/>
    <mergeCell ref="K124:L124"/>
    <mergeCell ref="B125:C125"/>
    <mergeCell ref="E125:F125"/>
    <mergeCell ref="H125:I125"/>
    <mergeCell ref="K125:L125"/>
    <mergeCell ref="B122:C122"/>
    <mergeCell ref="E122:F122"/>
    <mergeCell ref="H122:I122"/>
    <mergeCell ref="K122:L122"/>
    <mergeCell ref="B123:C123"/>
    <mergeCell ref="E123:F123"/>
    <mergeCell ref="H123:I123"/>
    <mergeCell ref="K123:L123"/>
    <mergeCell ref="B120:C120"/>
    <mergeCell ref="E120:F120"/>
    <mergeCell ref="H120:I120"/>
    <mergeCell ref="K120:L120"/>
    <mergeCell ref="B121:C121"/>
    <mergeCell ref="E121:F121"/>
    <mergeCell ref="H121:I121"/>
    <mergeCell ref="K121:L121"/>
    <mergeCell ref="B118:C118"/>
    <mergeCell ref="E118:F118"/>
    <mergeCell ref="H118:I118"/>
    <mergeCell ref="K118:L118"/>
    <mergeCell ref="B119:C119"/>
    <mergeCell ref="E119:F119"/>
    <mergeCell ref="H119:I119"/>
    <mergeCell ref="K119:L119"/>
    <mergeCell ref="B116:C116"/>
    <mergeCell ref="E116:F116"/>
    <mergeCell ref="H116:I116"/>
    <mergeCell ref="K116:L116"/>
    <mergeCell ref="B117:C117"/>
    <mergeCell ref="E117:F117"/>
    <mergeCell ref="H117:I117"/>
    <mergeCell ref="K117:L117"/>
    <mergeCell ref="B114:D114"/>
    <mergeCell ref="E114:G114"/>
    <mergeCell ref="H114:J114"/>
    <mergeCell ref="K114:M114"/>
    <mergeCell ref="B115:D115"/>
    <mergeCell ref="E115:G115"/>
    <mergeCell ref="H115:J115"/>
    <mergeCell ref="K115:M115"/>
    <mergeCell ref="B112:C112"/>
    <mergeCell ref="D112:G112"/>
    <mergeCell ref="L112:M112"/>
    <mergeCell ref="B113:D113"/>
    <mergeCell ref="E113:G113"/>
    <mergeCell ref="H113:J113"/>
    <mergeCell ref="K113:M113"/>
    <mergeCell ref="B110:D110"/>
    <mergeCell ref="E110:G110"/>
    <mergeCell ref="H110:J110"/>
    <mergeCell ref="K110:M110"/>
    <mergeCell ref="A111:G111"/>
    <mergeCell ref="H111:M111"/>
    <mergeCell ref="B108:C108"/>
    <mergeCell ref="E108:F108"/>
    <mergeCell ref="H108:I108"/>
    <mergeCell ref="K108:L108"/>
    <mergeCell ref="B109:C109"/>
    <mergeCell ref="E109:F109"/>
    <mergeCell ref="H109:I109"/>
    <mergeCell ref="K109:L109"/>
    <mergeCell ref="B106:C106"/>
    <mergeCell ref="E106:F106"/>
    <mergeCell ref="H106:I106"/>
    <mergeCell ref="K106:L106"/>
    <mergeCell ref="B107:C107"/>
    <mergeCell ref="E107:F107"/>
    <mergeCell ref="H107:I107"/>
    <mergeCell ref="K107:L107"/>
    <mergeCell ref="B104:C104"/>
    <mergeCell ref="E104:F104"/>
    <mergeCell ref="H104:I104"/>
    <mergeCell ref="K104:L104"/>
    <mergeCell ref="B105:C105"/>
    <mergeCell ref="E105:F105"/>
    <mergeCell ref="H105:I105"/>
    <mergeCell ref="K105:L105"/>
    <mergeCell ref="B102:C102"/>
    <mergeCell ref="E102:F102"/>
    <mergeCell ref="H102:I102"/>
    <mergeCell ref="K102:L102"/>
    <mergeCell ref="B103:C103"/>
    <mergeCell ref="E103:F103"/>
    <mergeCell ref="H103:I103"/>
    <mergeCell ref="K103:L103"/>
    <mergeCell ref="B100:C100"/>
    <mergeCell ref="E100:F100"/>
    <mergeCell ref="H100:I100"/>
    <mergeCell ref="K100:L100"/>
    <mergeCell ref="B101:C101"/>
    <mergeCell ref="E101:F101"/>
    <mergeCell ref="H101:I101"/>
    <mergeCell ref="K101:L101"/>
    <mergeCell ref="B98:C98"/>
    <mergeCell ref="E98:F98"/>
    <mergeCell ref="H98:I98"/>
    <mergeCell ref="K98:L98"/>
    <mergeCell ref="B99:C99"/>
    <mergeCell ref="E99:F99"/>
    <mergeCell ref="H99:I99"/>
    <mergeCell ref="K99:L99"/>
    <mergeCell ref="B96:D96"/>
    <mergeCell ref="E96:G96"/>
    <mergeCell ref="H96:J96"/>
    <mergeCell ref="K96:M96"/>
    <mergeCell ref="B97:D97"/>
    <mergeCell ref="E97:G97"/>
    <mergeCell ref="H97:J97"/>
    <mergeCell ref="K97:M97"/>
    <mergeCell ref="B94:C94"/>
    <mergeCell ref="D94:G94"/>
    <mergeCell ref="L94:M94"/>
    <mergeCell ref="B95:D95"/>
    <mergeCell ref="E95:G95"/>
    <mergeCell ref="H95:J95"/>
    <mergeCell ref="K95:M95"/>
    <mergeCell ref="B91:D91"/>
    <mergeCell ref="E91:G91"/>
    <mergeCell ref="H91:J91"/>
    <mergeCell ref="K91:M91"/>
    <mergeCell ref="A92:G92"/>
    <mergeCell ref="H92:M92"/>
    <mergeCell ref="B89:C89"/>
    <mergeCell ref="E89:F89"/>
    <mergeCell ref="H89:I89"/>
    <mergeCell ref="K89:L89"/>
    <mergeCell ref="B90:C90"/>
    <mergeCell ref="E90:F90"/>
    <mergeCell ref="H90:I90"/>
    <mergeCell ref="K90:L90"/>
    <mergeCell ref="B87:C87"/>
    <mergeCell ref="E87:F87"/>
    <mergeCell ref="H87:I87"/>
    <mergeCell ref="K87:L87"/>
    <mergeCell ref="B88:C88"/>
    <mergeCell ref="E88:F88"/>
    <mergeCell ref="H88:I88"/>
    <mergeCell ref="K88:L88"/>
    <mergeCell ref="B85:C85"/>
    <mergeCell ref="E85:F85"/>
    <mergeCell ref="H85:I85"/>
    <mergeCell ref="K85:L85"/>
    <mergeCell ref="B86:C86"/>
    <mergeCell ref="E86:F86"/>
    <mergeCell ref="H86:I86"/>
    <mergeCell ref="K86:L86"/>
    <mergeCell ref="B83:C83"/>
    <mergeCell ref="E83:F83"/>
    <mergeCell ref="H83:I83"/>
    <mergeCell ref="K83:L83"/>
    <mergeCell ref="B84:C84"/>
    <mergeCell ref="E84:F84"/>
    <mergeCell ref="H84:I84"/>
    <mergeCell ref="K84:L84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D77"/>
    <mergeCell ref="E77:G77"/>
    <mergeCell ref="H77:J77"/>
    <mergeCell ref="K77:M77"/>
    <mergeCell ref="B78:D78"/>
    <mergeCell ref="E78:G78"/>
    <mergeCell ref="H78:J78"/>
    <mergeCell ref="K78:M78"/>
    <mergeCell ref="B75:C75"/>
    <mergeCell ref="D75:G75"/>
    <mergeCell ref="L75:M75"/>
    <mergeCell ref="B76:D76"/>
    <mergeCell ref="E76:G76"/>
    <mergeCell ref="H76:J76"/>
    <mergeCell ref="K76:M76"/>
    <mergeCell ref="B73:D73"/>
    <mergeCell ref="E73:G73"/>
    <mergeCell ref="H73:J73"/>
    <mergeCell ref="K73:M73"/>
    <mergeCell ref="A74:G74"/>
    <mergeCell ref="H74:M74"/>
    <mergeCell ref="B60:D60"/>
    <mergeCell ref="E60:G60"/>
    <mergeCell ref="H60:J60"/>
    <mergeCell ref="K60:M60"/>
    <mergeCell ref="B72:C72"/>
    <mergeCell ref="E72:F72"/>
    <mergeCell ref="H72:I72"/>
    <mergeCell ref="K72:L72"/>
    <mergeCell ref="B66:C66"/>
    <mergeCell ref="E66:F66"/>
    <mergeCell ref="H66:I66"/>
    <mergeCell ref="K66:L66"/>
    <mergeCell ref="H63:I63"/>
    <mergeCell ref="K63:L63"/>
    <mergeCell ref="B64:C64"/>
    <mergeCell ref="E64:F64"/>
    <mergeCell ref="H64:I64"/>
    <mergeCell ref="K64:L64"/>
    <mergeCell ref="H61:I61"/>
    <mergeCell ref="B38:C38"/>
    <mergeCell ref="D38:G38"/>
    <mergeCell ref="L38:M38"/>
    <mergeCell ref="B41:D41"/>
    <mergeCell ref="E41:G41"/>
    <mergeCell ref="H41:J41"/>
    <mergeCell ref="B54:D54"/>
    <mergeCell ref="E54:G54"/>
    <mergeCell ref="H54:J54"/>
    <mergeCell ref="K41:M41"/>
    <mergeCell ref="H71:I71"/>
    <mergeCell ref="K71:L71"/>
    <mergeCell ref="H69:I69"/>
    <mergeCell ref="K69:L69"/>
    <mergeCell ref="B70:C70"/>
    <mergeCell ref="E70:F70"/>
    <mergeCell ref="H70:I70"/>
    <mergeCell ref="K70:L70"/>
    <mergeCell ref="H67:I67"/>
    <mergeCell ref="K67:L67"/>
    <mergeCell ref="B68:C68"/>
    <mergeCell ref="E68:F68"/>
    <mergeCell ref="H68:I68"/>
    <mergeCell ref="K68:L68"/>
    <mergeCell ref="H65:I65"/>
    <mergeCell ref="K65:L65"/>
    <mergeCell ref="K61:L61"/>
    <mergeCell ref="B62:C62"/>
    <mergeCell ref="E62:F62"/>
    <mergeCell ref="H62:I62"/>
    <mergeCell ref="K62:L62"/>
    <mergeCell ref="H59:J59"/>
    <mergeCell ref="K59:M59"/>
    <mergeCell ref="B58:D58"/>
    <mergeCell ref="E58:G58"/>
    <mergeCell ref="H58:J58"/>
    <mergeCell ref="K58:M58"/>
    <mergeCell ref="H52:I52"/>
    <mergeCell ref="K52:L52"/>
    <mergeCell ref="B53:C53"/>
    <mergeCell ref="E53:F53"/>
    <mergeCell ref="H53:I53"/>
    <mergeCell ref="K53:L53"/>
    <mergeCell ref="K54:M54"/>
    <mergeCell ref="A55:G55"/>
    <mergeCell ref="H55:M55"/>
    <mergeCell ref="B57:C57"/>
    <mergeCell ref="D57:G57"/>
    <mergeCell ref="L57:M57"/>
    <mergeCell ref="H50:I50"/>
    <mergeCell ref="K50:L50"/>
    <mergeCell ref="B51:C51"/>
    <mergeCell ref="E51:F51"/>
    <mergeCell ref="H51:I51"/>
    <mergeCell ref="K51:L51"/>
    <mergeCell ref="H48:I48"/>
    <mergeCell ref="K48:L48"/>
    <mergeCell ref="B49:C49"/>
    <mergeCell ref="E49:F49"/>
    <mergeCell ref="H49:I49"/>
    <mergeCell ref="K49:L49"/>
    <mergeCell ref="H46:I46"/>
    <mergeCell ref="K46:L46"/>
    <mergeCell ref="B47:C47"/>
    <mergeCell ref="E47:F47"/>
    <mergeCell ref="H47:I47"/>
    <mergeCell ref="K47:L47"/>
    <mergeCell ref="B48:C48"/>
    <mergeCell ref="E48:F48"/>
    <mergeCell ref="B46:C46"/>
    <mergeCell ref="E46:F46"/>
    <mergeCell ref="H44:I44"/>
    <mergeCell ref="K44:L44"/>
    <mergeCell ref="B45:C45"/>
    <mergeCell ref="E45:F45"/>
    <mergeCell ref="H45:I45"/>
    <mergeCell ref="K45:L45"/>
    <mergeCell ref="H42:I42"/>
    <mergeCell ref="K42:L42"/>
    <mergeCell ref="B43:C43"/>
    <mergeCell ref="E43:F43"/>
    <mergeCell ref="H43:I43"/>
    <mergeCell ref="K43:L43"/>
    <mergeCell ref="H40:J40"/>
    <mergeCell ref="K40:M40"/>
    <mergeCell ref="B39:D39"/>
    <mergeCell ref="E39:G39"/>
    <mergeCell ref="H39:J39"/>
    <mergeCell ref="K39:M39"/>
    <mergeCell ref="B44:C44"/>
    <mergeCell ref="E44:F44"/>
    <mergeCell ref="B42:C42"/>
    <mergeCell ref="E42:F42"/>
    <mergeCell ref="B40:D40"/>
    <mergeCell ref="E40:G40"/>
    <mergeCell ref="B71:C71"/>
    <mergeCell ref="E71:F71"/>
    <mergeCell ref="B69:C69"/>
    <mergeCell ref="E69:F69"/>
    <mergeCell ref="B67:C67"/>
    <mergeCell ref="E67:F67"/>
    <mergeCell ref="B65:C65"/>
    <mergeCell ref="E65:F65"/>
    <mergeCell ref="B63:C63"/>
    <mergeCell ref="E63:F63"/>
    <mergeCell ref="B61:C61"/>
    <mergeCell ref="E61:F61"/>
    <mergeCell ref="B59:D59"/>
    <mergeCell ref="E59:G59"/>
    <mergeCell ref="B52:C52"/>
    <mergeCell ref="E52:F52"/>
    <mergeCell ref="B50:C50"/>
    <mergeCell ref="E50:F50"/>
    <mergeCell ref="B36:D36"/>
    <mergeCell ref="E36:G36"/>
    <mergeCell ref="H36:J36"/>
    <mergeCell ref="K36:M36"/>
    <mergeCell ref="A37:G37"/>
    <mergeCell ref="H37:M37"/>
    <mergeCell ref="B34:C34"/>
    <mergeCell ref="E34:F34"/>
    <mergeCell ref="H34:I34"/>
    <mergeCell ref="K34:L34"/>
    <mergeCell ref="B35:C35"/>
    <mergeCell ref="E35:F35"/>
    <mergeCell ref="H35:I35"/>
    <mergeCell ref="K35:L35"/>
    <mergeCell ref="B32:C32"/>
    <mergeCell ref="E32:F32"/>
    <mergeCell ref="H32:I32"/>
    <mergeCell ref="K32:L32"/>
    <mergeCell ref="B33:C33"/>
    <mergeCell ref="E33:F33"/>
    <mergeCell ref="H33:I33"/>
    <mergeCell ref="K33:L33"/>
    <mergeCell ref="B30:C30"/>
    <mergeCell ref="E30:F30"/>
    <mergeCell ref="H30:I30"/>
    <mergeCell ref="K30:L30"/>
    <mergeCell ref="B31:C31"/>
    <mergeCell ref="E31:F31"/>
    <mergeCell ref="H31:I31"/>
    <mergeCell ref="K31:L31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H11:I11"/>
    <mergeCell ref="K11:L11"/>
    <mergeCell ref="B24:C24"/>
    <mergeCell ref="E24:F24"/>
    <mergeCell ref="H24:I24"/>
    <mergeCell ref="K24:L24"/>
    <mergeCell ref="B25:C25"/>
    <mergeCell ref="E25:F25"/>
    <mergeCell ref="H25:I25"/>
    <mergeCell ref="K25:L25"/>
    <mergeCell ref="B22:D22"/>
    <mergeCell ref="E22:G22"/>
    <mergeCell ref="H22:J22"/>
    <mergeCell ref="K22:M22"/>
    <mergeCell ref="B23:D23"/>
    <mergeCell ref="E23:G23"/>
    <mergeCell ref="H23:J23"/>
    <mergeCell ref="K23:M23"/>
    <mergeCell ref="B20:C20"/>
    <mergeCell ref="D20:G20"/>
    <mergeCell ref="L20:M20"/>
    <mergeCell ref="B21:D21"/>
    <mergeCell ref="E21:G21"/>
    <mergeCell ref="H21:J21"/>
    <mergeCell ref="K21:M21"/>
    <mergeCell ref="K17:M17"/>
    <mergeCell ref="A18:G18"/>
    <mergeCell ref="H18:M18"/>
    <mergeCell ref="E6:F6"/>
    <mergeCell ref="H6:I6"/>
    <mergeCell ref="K6:L6"/>
    <mergeCell ref="E7:F7"/>
    <mergeCell ref="K7:L7"/>
    <mergeCell ref="H7:I7"/>
    <mergeCell ref="B14:C14"/>
    <mergeCell ref="B15:C15"/>
    <mergeCell ref="B16:C16"/>
    <mergeCell ref="B17:D17"/>
    <mergeCell ref="E17:G17"/>
    <mergeCell ref="H17:J17"/>
    <mergeCell ref="E14:F14"/>
    <mergeCell ref="H14:I14"/>
    <mergeCell ref="K14:L14"/>
    <mergeCell ref="E15:F15"/>
    <mergeCell ref="H15:I15"/>
    <mergeCell ref="K15:L15"/>
    <mergeCell ref="E16:F16"/>
    <mergeCell ref="H16:I16"/>
    <mergeCell ref="K16:L16"/>
    <mergeCell ref="E12:F12"/>
    <mergeCell ref="H12:I12"/>
    <mergeCell ref="K12:L12"/>
    <mergeCell ref="E13:F13"/>
    <mergeCell ref="H13:I13"/>
    <mergeCell ref="K13:L13"/>
    <mergeCell ref="E10:F10"/>
    <mergeCell ref="B6:C6"/>
    <mergeCell ref="H10:I10"/>
    <mergeCell ref="K10:L10"/>
    <mergeCell ref="E11:F11"/>
    <mergeCell ref="B7:C7"/>
    <mergeCell ref="B8:C8"/>
    <mergeCell ref="B9:C9"/>
    <mergeCell ref="B10:C10"/>
    <mergeCell ref="B11:C11"/>
    <mergeCell ref="B12:C12"/>
    <mergeCell ref="B13:C13"/>
    <mergeCell ref="E4:G4"/>
    <mergeCell ref="H4:J4"/>
    <mergeCell ref="K4:M4"/>
    <mergeCell ref="D1:G1"/>
    <mergeCell ref="L1:M1"/>
    <mergeCell ref="E2:G2"/>
    <mergeCell ref="E3:G3"/>
    <mergeCell ref="H2:J2"/>
    <mergeCell ref="H3:J3"/>
    <mergeCell ref="K2:M2"/>
    <mergeCell ref="K3:M3"/>
    <mergeCell ref="B2:D2"/>
    <mergeCell ref="B3:D3"/>
    <mergeCell ref="B4:D4"/>
    <mergeCell ref="B1:C1"/>
    <mergeCell ref="B5:C5"/>
    <mergeCell ref="E8:F8"/>
    <mergeCell ref="H8:I8"/>
    <mergeCell ref="K8:L8"/>
    <mergeCell ref="E9:F9"/>
    <mergeCell ref="H9:I9"/>
    <mergeCell ref="K9:L9"/>
    <mergeCell ref="E5:F5"/>
    <mergeCell ref="H5:I5"/>
    <mergeCell ref="K5:L5"/>
  </mergeCells>
  <pageMargins left="1.1811023622047245" right="0.39370078740157483" top="0.39370078740157483" bottom="0.19685039370078741" header="0" footer="0"/>
  <pageSetup paperSize="9" scale="65" orientation="portrait" r:id="rId1"/>
  <rowBreaks count="18" manualBreakCount="18">
    <brk id="37" max="16383" man="1"/>
    <brk id="74" max="16383" man="1"/>
    <brk id="111" max="16383" man="1"/>
    <brk id="148" max="16383" man="1"/>
    <brk id="185" max="16383" man="1"/>
    <brk id="222" max="16383" man="1"/>
    <brk id="259" max="16383" man="1"/>
    <brk id="296" max="16383" man="1"/>
    <brk id="333" max="16383" man="1"/>
    <brk id="370" max="16383" man="1"/>
    <brk id="407" max="16383" man="1"/>
    <brk id="444" max="16383" man="1"/>
    <brk id="481" max="16383" man="1"/>
    <brk id="518" max="16383" man="1"/>
    <brk id="555" max="16383" man="1"/>
    <brk id="592" max="16383" man="1"/>
    <brk id="629" max="16383" man="1"/>
    <brk id="6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J14" sqref="J13:J14"/>
    </sheetView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Data</vt:lpstr>
      <vt:lpstr>Deltagere</vt:lpstr>
      <vt:lpstr>Sammentælling</vt:lpstr>
      <vt:lpstr>Slagsedler</vt:lpstr>
      <vt:lpstr>Dommere</vt:lpstr>
      <vt:lpstr>Deltagere!Udskriftstitler</vt:lpstr>
      <vt:lpstr>Sammentælling!Udskriftstitler</vt:lpstr>
    </vt:vector>
  </TitlesOfParts>
  <Company>UGS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Peter Clausen</dc:creator>
  <cp:lastModifiedBy>Ole Wilhelm Jørgensen</cp:lastModifiedBy>
  <cp:lastPrinted>2022-07-27T08:13:08Z</cp:lastPrinted>
  <dcterms:created xsi:type="dcterms:W3CDTF">2016-05-15T09:25:49Z</dcterms:created>
  <dcterms:modified xsi:type="dcterms:W3CDTF">2022-07-27T08:16:42Z</dcterms:modified>
</cp:coreProperties>
</file>