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b76b36c57053a1/Skrivebord/"/>
    </mc:Choice>
  </mc:AlternateContent>
  <xr:revisionPtr revIDLastSave="12" documentId="13_ncr:1_{E81BCAD8-3D16-44C7-8379-D624F318B39B}" xr6:coauthVersionLast="47" xr6:coauthVersionMax="47" xr10:uidLastSave="{70C4E1EE-6472-4FED-9123-C49AD0AEAE46}"/>
  <bookViews>
    <workbookView xWindow="-108" yWindow="-108" windowWidth="23256" windowHeight="12456" activeTab="2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7" i="2" l="1"/>
  <c r="H196" i="2" l="1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53" i="2"/>
  <c r="H155" i="2"/>
  <c r="H83" i="2"/>
  <c r="H167" i="2"/>
  <c r="H72" i="2"/>
  <c r="H162" i="2"/>
  <c r="H49" i="2"/>
  <c r="H112" i="2"/>
  <c r="H78" i="2"/>
  <c r="H62" i="2"/>
  <c r="H19" i="2"/>
  <c r="H61" i="2"/>
  <c r="H64" i="2"/>
  <c r="H52" i="2"/>
  <c r="H8" i="2"/>
  <c r="H166" i="2"/>
  <c r="H89" i="2"/>
  <c r="H68" i="2"/>
  <c r="H97" i="2"/>
  <c r="H88" i="2"/>
  <c r="H154" i="2"/>
  <c r="H34" i="2"/>
  <c r="H122" i="2"/>
  <c r="H140" i="2"/>
  <c r="H139" i="2"/>
  <c r="H46" i="2"/>
  <c r="H132" i="2"/>
  <c r="H111" i="2"/>
  <c r="H87" i="2"/>
  <c r="H146" i="2"/>
  <c r="H131" i="2"/>
  <c r="H13" i="2"/>
  <c r="H130" i="2"/>
  <c r="H37" i="2"/>
  <c r="H151" i="2"/>
  <c r="H45" i="2"/>
  <c r="H81" i="2"/>
  <c r="H90" i="2"/>
  <c r="H108" i="2"/>
  <c r="H5" i="2"/>
  <c r="H74" i="2"/>
  <c r="H91" i="2"/>
  <c r="H121" i="2"/>
  <c r="H161" i="2"/>
  <c r="H33" i="2"/>
  <c r="H80" i="2"/>
  <c r="H143" i="2"/>
  <c r="H32" i="2"/>
  <c r="H22" i="2"/>
  <c r="H44" i="2"/>
  <c r="H107" i="2"/>
  <c r="H120" i="2"/>
  <c r="H31" i="2"/>
  <c r="H51" i="2"/>
  <c r="H93" i="2"/>
  <c r="H4" i="2"/>
  <c r="H164" i="2"/>
  <c r="H60" i="2"/>
  <c r="H59" i="2"/>
  <c r="H110" i="2"/>
  <c r="H21" i="2"/>
  <c r="H98" i="2"/>
  <c r="H43" i="2"/>
  <c r="H71" i="2"/>
  <c r="H163" i="2"/>
  <c r="H95" i="2"/>
  <c r="H39" i="2"/>
  <c r="H54" i="2"/>
  <c r="H135" i="2"/>
  <c r="H27" i="2"/>
  <c r="H50" i="2"/>
  <c r="H58" i="2"/>
  <c r="H129" i="2"/>
  <c r="H160" i="2"/>
  <c r="H36" i="2"/>
  <c r="H134" i="2"/>
  <c r="H20" i="2"/>
  <c r="H67" i="2"/>
  <c r="H48" i="2"/>
  <c r="H7" i="2"/>
  <c r="H18" i="2"/>
  <c r="H119" i="2"/>
  <c r="H77" i="2"/>
  <c r="H138" i="2"/>
  <c r="H17" i="2"/>
  <c r="H66" i="2"/>
  <c r="H150" i="2"/>
  <c r="H10" i="2"/>
  <c r="H30" i="2"/>
  <c r="H47" i="2"/>
  <c r="H103" i="2"/>
  <c r="H126" i="2"/>
  <c r="H145" i="2"/>
  <c r="H70" i="2"/>
  <c r="H157" i="2"/>
  <c r="H102" i="2"/>
  <c r="H56" i="2"/>
  <c r="H57" i="2"/>
  <c r="H106" i="2"/>
  <c r="H118" i="2"/>
  <c r="H153" i="2"/>
  <c r="H26" i="2"/>
  <c r="H105" i="2"/>
  <c r="H25" i="2"/>
  <c r="H142" i="2"/>
  <c r="H117" i="2"/>
  <c r="H6" i="2"/>
  <c r="H128" i="2"/>
  <c r="H137" i="2"/>
  <c r="H125" i="2"/>
  <c r="H9" i="2"/>
  <c r="H42" i="2"/>
  <c r="H159" i="2"/>
  <c r="H96" i="2"/>
  <c r="H156" i="2"/>
  <c r="H24" i="2"/>
  <c r="H115" i="2"/>
  <c r="H136" i="2"/>
  <c r="H116" i="2"/>
  <c r="H63" i="2"/>
  <c r="H124" i="2"/>
  <c r="H133" i="2"/>
  <c r="H149" i="2"/>
  <c r="H76" i="2"/>
  <c r="H123" i="2"/>
  <c r="H41" i="2"/>
  <c r="H100" i="2"/>
  <c r="H86" i="2"/>
  <c r="H65" i="2"/>
  <c r="H114" i="2"/>
  <c r="H12" i="2"/>
  <c r="H165" i="2"/>
  <c r="H38" i="2"/>
  <c r="H141" i="2"/>
  <c r="H23" i="2"/>
  <c r="H84" i="2"/>
  <c r="H29" i="2"/>
  <c r="H104" i="2"/>
  <c r="H28" i="2"/>
  <c r="H79" i="2"/>
  <c r="H127" i="2"/>
  <c r="H148" i="2"/>
  <c r="H35" i="2"/>
  <c r="H158" i="2"/>
  <c r="H82" i="2"/>
  <c r="H94" i="2"/>
  <c r="H16" i="2"/>
  <c r="H109" i="2"/>
  <c r="H85" i="2"/>
  <c r="H113" i="2"/>
  <c r="H69" i="2"/>
  <c r="H75" i="2"/>
  <c r="H15" i="2"/>
  <c r="H152" i="2"/>
  <c r="H55" i="2"/>
  <c r="H101" i="2"/>
  <c r="H11" i="2"/>
  <c r="H144" i="2"/>
  <c r="H14" i="2"/>
  <c r="H147" i="2"/>
  <c r="H40" i="2"/>
  <c r="H73" i="2"/>
  <c r="H99" i="2"/>
  <c r="L197" i="2" l="1"/>
  <c r="N197" i="2"/>
  <c r="K197" i="2"/>
  <c r="M197" i="2"/>
  <c r="N134" i="2"/>
  <c r="K13" i="2"/>
  <c r="K29" i="2"/>
  <c r="K45" i="2"/>
  <c r="K61" i="2"/>
  <c r="K77" i="2"/>
  <c r="K94" i="2"/>
  <c r="K110" i="2"/>
  <c r="K126" i="2"/>
  <c r="K5" i="2"/>
  <c r="K17" i="2"/>
  <c r="K49" i="2"/>
  <c r="K65" i="2"/>
  <c r="K98" i="2"/>
  <c r="K130" i="2"/>
  <c r="K7" i="2"/>
  <c r="K21" i="2"/>
  <c r="K9" i="2"/>
  <c r="K25" i="2"/>
  <c r="K41" i="2"/>
  <c r="K57" i="2"/>
  <c r="K73" i="2"/>
  <c r="K89" i="2"/>
  <c r="K106" i="2"/>
  <c r="K122" i="2"/>
  <c r="M86" i="2"/>
  <c r="K33" i="2"/>
  <c r="K81" i="2"/>
  <c r="K114" i="2"/>
  <c r="K37" i="2"/>
  <c r="K53" i="2"/>
  <c r="K69" i="2"/>
  <c r="K85" i="2"/>
  <c r="K102" i="2"/>
  <c r="K118" i="2"/>
  <c r="N7" i="2"/>
  <c r="N13" i="2"/>
  <c r="N21" i="2"/>
  <c r="N29" i="2"/>
  <c r="N41" i="2"/>
  <c r="N49" i="2"/>
  <c r="N57" i="2"/>
  <c r="N65" i="2"/>
  <c r="N73" i="2"/>
  <c r="N81" i="2"/>
  <c r="N89" i="2"/>
  <c r="N98" i="2"/>
  <c r="N106" i="2"/>
  <c r="N114" i="2"/>
  <c r="N122" i="2"/>
  <c r="N130" i="2"/>
  <c r="N140" i="2"/>
  <c r="K153" i="2"/>
  <c r="K184" i="2"/>
  <c r="L42" i="2"/>
  <c r="L107" i="2"/>
  <c r="L171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6" i="2"/>
  <c r="K100" i="2"/>
  <c r="K104" i="2"/>
  <c r="K108" i="2"/>
  <c r="K112" i="2"/>
  <c r="K116" i="2"/>
  <c r="K120" i="2"/>
  <c r="K124" i="2"/>
  <c r="K128" i="2"/>
  <c r="K132" i="2"/>
  <c r="K137" i="2"/>
  <c r="N142" i="2"/>
  <c r="K148" i="2"/>
  <c r="K158" i="2"/>
  <c r="K174" i="2"/>
  <c r="K190" i="2"/>
  <c r="L22" i="2"/>
  <c r="L54" i="2"/>
  <c r="L86" i="2"/>
  <c r="L119" i="2"/>
  <c r="L151" i="2"/>
  <c r="L183" i="2"/>
  <c r="M22" i="2"/>
  <c r="M54" i="2"/>
  <c r="M103" i="2"/>
  <c r="K140" i="2"/>
  <c r="K145" i="2"/>
  <c r="K152" i="2"/>
  <c r="K166" i="2"/>
  <c r="K182" i="2"/>
  <c r="L6" i="2"/>
  <c r="L38" i="2"/>
  <c r="L70" i="2"/>
  <c r="L103" i="2"/>
  <c r="L135" i="2"/>
  <c r="L167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4" i="2"/>
  <c r="N102" i="2"/>
  <c r="N110" i="2"/>
  <c r="N118" i="2"/>
  <c r="N126" i="2"/>
  <c r="K135" i="2"/>
  <c r="K146" i="2"/>
  <c r="K168" i="2"/>
  <c r="L10" i="2"/>
  <c r="L74" i="2"/>
  <c r="L139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6" i="2"/>
  <c r="N100" i="2"/>
  <c r="N104" i="2"/>
  <c r="N108" i="2"/>
  <c r="N112" i="2"/>
  <c r="N116" i="2"/>
  <c r="N120" i="2"/>
  <c r="N124" i="2"/>
  <c r="N128" i="2"/>
  <c r="N132" i="2"/>
  <c r="K138" i="2"/>
  <c r="K143" i="2"/>
  <c r="K149" i="2"/>
  <c r="K160" i="2"/>
  <c r="K176" i="2"/>
  <c r="K192" i="2"/>
  <c r="L26" i="2"/>
  <c r="L58" i="2"/>
  <c r="L90" i="2"/>
  <c r="L123" i="2"/>
  <c r="L155" i="2"/>
  <c r="L187" i="2"/>
  <c r="M26" i="2"/>
  <c r="M58" i="2"/>
  <c r="M107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3" i="2"/>
  <c r="N95" i="2"/>
  <c r="N97" i="2"/>
  <c r="N99" i="2"/>
  <c r="N101" i="2"/>
  <c r="N103" i="2"/>
  <c r="N105" i="2"/>
  <c r="N107" i="2"/>
  <c r="N109" i="2"/>
  <c r="N111" i="2"/>
  <c r="N113" i="2"/>
  <c r="N115" i="2"/>
  <c r="N117" i="2"/>
  <c r="N119" i="2"/>
  <c r="N121" i="2"/>
  <c r="N123" i="2"/>
  <c r="N125" i="2"/>
  <c r="N127" i="2"/>
  <c r="N129" i="2"/>
  <c r="N131" i="2"/>
  <c r="K134" i="2"/>
  <c r="N136" i="2"/>
  <c r="K139" i="2"/>
  <c r="K142" i="2"/>
  <c r="N144" i="2"/>
  <c r="K147" i="2"/>
  <c r="K151" i="2"/>
  <c r="K156" i="2"/>
  <c r="K164" i="2"/>
  <c r="K172" i="2"/>
  <c r="K180" i="2"/>
  <c r="K188" i="2"/>
  <c r="K196" i="2"/>
  <c r="L18" i="2"/>
  <c r="L34" i="2"/>
  <c r="L50" i="2"/>
  <c r="L66" i="2"/>
  <c r="L82" i="2"/>
  <c r="L99" i="2"/>
  <c r="L115" i="2"/>
  <c r="L131" i="2"/>
  <c r="L147" i="2"/>
  <c r="L163" i="2"/>
  <c r="L179" i="2"/>
  <c r="L195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3" i="2"/>
  <c r="K95" i="2"/>
  <c r="K97" i="2"/>
  <c r="K99" i="2"/>
  <c r="K101" i="2"/>
  <c r="K103" i="2"/>
  <c r="K105" i="2"/>
  <c r="K107" i="2"/>
  <c r="K109" i="2"/>
  <c r="K111" i="2"/>
  <c r="K113" i="2"/>
  <c r="K115" i="2"/>
  <c r="K117" i="2"/>
  <c r="K119" i="2"/>
  <c r="K121" i="2"/>
  <c r="K123" i="2"/>
  <c r="K125" i="2"/>
  <c r="K127" i="2"/>
  <c r="K129" i="2"/>
  <c r="K131" i="2"/>
  <c r="K133" i="2"/>
  <c r="K136" i="2"/>
  <c r="N138" i="2"/>
  <c r="K141" i="2"/>
  <c r="K144" i="2"/>
  <c r="N146" i="2"/>
  <c r="K150" i="2"/>
  <c r="K154" i="2"/>
  <c r="K162" i="2"/>
  <c r="K170" i="2"/>
  <c r="K178" i="2"/>
  <c r="K186" i="2"/>
  <c r="K194" i="2"/>
  <c r="L14" i="2"/>
  <c r="L30" i="2"/>
  <c r="L46" i="2"/>
  <c r="L62" i="2"/>
  <c r="L78" i="2"/>
  <c r="L95" i="2"/>
  <c r="L111" i="2"/>
  <c r="L127" i="2"/>
  <c r="L143" i="2"/>
  <c r="L159" i="2"/>
  <c r="L175" i="2"/>
  <c r="L191" i="2"/>
  <c r="M14" i="2"/>
  <c r="M30" i="2"/>
  <c r="M46" i="2"/>
  <c r="M62" i="2"/>
  <c r="M78" i="2"/>
  <c r="M90" i="2"/>
  <c r="M115" i="2"/>
  <c r="M99" i="2"/>
  <c r="M95" i="2"/>
  <c r="M131" i="2"/>
  <c r="M163" i="2"/>
  <c r="M123" i="2"/>
  <c r="M147" i="2"/>
  <c r="M119" i="2"/>
  <c r="M143" i="2"/>
  <c r="M111" i="2"/>
  <c r="M127" i="2"/>
  <c r="M139" i="2"/>
  <c r="M167" i="2"/>
  <c r="M135" i="2"/>
  <c r="M151" i="2"/>
  <c r="M159" i="2"/>
  <c r="M175" i="2"/>
  <c r="M155" i="2"/>
  <c r="M171" i="2"/>
  <c r="M194" i="2"/>
  <c r="N133" i="2"/>
  <c r="N135" i="2"/>
  <c r="N137" i="2"/>
  <c r="N139" i="2"/>
  <c r="N141" i="2"/>
  <c r="N143" i="2"/>
  <c r="N145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N175" i="2"/>
  <c r="N177" i="2"/>
  <c r="N179" i="2"/>
  <c r="N181" i="2"/>
  <c r="N183" i="2"/>
  <c r="N185" i="2"/>
  <c r="N187" i="2"/>
  <c r="N189" i="2"/>
  <c r="N191" i="2"/>
  <c r="N193" i="2"/>
  <c r="N195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4" i="2"/>
  <c r="L98" i="2"/>
  <c r="L102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4" i="2"/>
  <c r="M98" i="2"/>
  <c r="M102" i="2"/>
  <c r="M106" i="2"/>
  <c r="M110" i="2"/>
  <c r="M114" i="2"/>
  <c r="M118" i="2"/>
  <c r="M122" i="2"/>
  <c r="M126" i="2"/>
  <c r="M130" i="2"/>
  <c r="M134" i="2"/>
  <c r="M138" i="2"/>
  <c r="M142" i="2"/>
  <c r="M146" i="2"/>
  <c r="M150" i="2"/>
  <c r="M154" i="2"/>
  <c r="M158" i="2"/>
  <c r="M162" i="2"/>
  <c r="M166" i="2"/>
  <c r="M170" i="2"/>
  <c r="M174" i="2"/>
  <c r="M181" i="2"/>
  <c r="K155" i="2"/>
  <c r="K157" i="2"/>
  <c r="K159" i="2"/>
  <c r="K161" i="2"/>
  <c r="K163" i="2"/>
  <c r="K165" i="2"/>
  <c r="K167" i="2"/>
  <c r="K169" i="2"/>
  <c r="K171" i="2"/>
  <c r="K173" i="2"/>
  <c r="K175" i="2"/>
  <c r="K177" i="2"/>
  <c r="K179" i="2"/>
  <c r="K181" i="2"/>
  <c r="K183" i="2"/>
  <c r="K185" i="2"/>
  <c r="K187" i="2"/>
  <c r="K189" i="2"/>
  <c r="K191" i="2"/>
  <c r="K193" i="2"/>
  <c r="K195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3" i="2"/>
  <c r="M97" i="2"/>
  <c r="M101" i="2"/>
  <c r="M105" i="2"/>
  <c r="M109" i="2"/>
  <c r="M113" i="2"/>
  <c r="M117" i="2"/>
  <c r="M121" i="2"/>
  <c r="M125" i="2"/>
  <c r="M129" i="2"/>
  <c r="M133" i="2"/>
  <c r="M137" i="2"/>
  <c r="M141" i="2"/>
  <c r="M145" i="2"/>
  <c r="M149" i="2"/>
  <c r="M153" i="2"/>
  <c r="M157" i="2"/>
  <c r="M161" i="2"/>
  <c r="M165" i="2"/>
  <c r="M169" i="2"/>
  <c r="M173" i="2"/>
  <c r="M177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I174" i="2" s="1"/>
  <c r="N176" i="2"/>
  <c r="N178" i="2"/>
  <c r="N180" i="2"/>
  <c r="N182" i="2"/>
  <c r="N184" i="2"/>
  <c r="N186" i="2"/>
  <c r="N188" i="2"/>
  <c r="N190" i="2"/>
  <c r="N192" i="2"/>
  <c r="N194" i="2"/>
  <c r="N196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L196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M180" i="2"/>
  <c r="M187" i="2"/>
  <c r="M179" i="2"/>
  <c r="M183" i="2"/>
  <c r="M178" i="2"/>
  <c r="M182" i="2"/>
  <c r="M186" i="2"/>
  <c r="M193" i="2"/>
  <c r="M185" i="2"/>
  <c r="M189" i="2"/>
  <c r="M184" i="2"/>
  <c r="M188" i="2"/>
  <c r="M192" i="2"/>
  <c r="M196" i="2"/>
  <c r="M191" i="2"/>
  <c r="M195" i="2"/>
  <c r="M190" i="2"/>
  <c r="E540" i="3"/>
  <c r="I91" i="2" l="1"/>
  <c r="I197" i="2"/>
  <c r="I37" i="2"/>
  <c r="I129" i="2"/>
  <c r="I124" i="2"/>
  <c r="I47" i="2"/>
  <c r="I82" i="2"/>
  <c r="I160" i="2"/>
  <c r="I154" i="2"/>
  <c r="I196" i="2"/>
  <c r="I142" i="2"/>
  <c r="I77" i="2"/>
  <c r="I46" i="2"/>
  <c r="I182" i="2"/>
  <c r="I187" i="2"/>
  <c r="I62" i="2"/>
  <c r="I135" i="2"/>
  <c r="I195" i="2"/>
  <c r="I186" i="2"/>
  <c r="I30" i="2"/>
  <c r="I15" i="2"/>
  <c r="I189" i="2"/>
  <c r="I74" i="2"/>
  <c r="I194" i="2"/>
  <c r="I36" i="2"/>
  <c r="I103" i="2"/>
  <c r="I106" i="2"/>
  <c r="I115" i="2"/>
  <c r="I81" i="2"/>
  <c r="I17" i="2"/>
  <c r="I85" i="2"/>
  <c r="I159" i="2"/>
  <c r="I57" i="2"/>
  <c r="I66" i="2"/>
  <c r="I31" i="2"/>
  <c r="I48" i="2"/>
  <c r="I175" i="2"/>
  <c r="I53" i="2"/>
  <c r="I18" i="2"/>
  <c r="I51" i="2"/>
  <c r="I193" i="2"/>
  <c r="I190" i="2"/>
  <c r="I184" i="2"/>
  <c r="I179" i="2"/>
  <c r="I171" i="2"/>
  <c r="I44" i="2"/>
  <c r="I119" i="2"/>
  <c r="I78" i="2"/>
  <c r="I139" i="2"/>
  <c r="I164" i="2"/>
  <c r="I33" i="2"/>
  <c r="I21" i="2"/>
  <c r="I20" i="2"/>
  <c r="I145" i="2"/>
  <c r="I153" i="2"/>
  <c r="I137" i="2"/>
  <c r="I123" i="2"/>
  <c r="I38" i="2"/>
  <c r="I127" i="2"/>
  <c r="I11" i="2"/>
  <c r="I89" i="2"/>
  <c r="I87" i="2"/>
  <c r="I40" i="2"/>
  <c r="I56" i="2"/>
  <c r="I163" i="2"/>
  <c r="I67" i="2"/>
  <c r="I70" i="2"/>
  <c r="I29" i="2"/>
  <c r="I157" i="2"/>
  <c r="I130" i="2"/>
  <c r="I65" i="2"/>
  <c r="I22" i="2"/>
  <c r="I192" i="2"/>
  <c r="I185" i="2"/>
  <c r="I178" i="2"/>
  <c r="I180" i="2"/>
  <c r="I150" i="2"/>
  <c r="I72" i="2"/>
  <c r="I64" i="2"/>
  <c r="I155" i="2"/>
  <c r="I191" i="2"/>
  <c r="I188" i="2"/>
  <c r="I183" i="2"/>
  <c r="I99" i="2"/>
  <c r="I25" i="2"/>
  <c r="I63" i="2"/>
  <c r="I84" i="2"/>
  <c r="I75" i="2"/>
  <c r="I105" i="2"/>
  <c r="I116" i="2"/>
  <c r="I23" i="2"/>
  <c r="I69" i="2"/>
  <c r="I26" i="2"/>
  <c r="I136" i="2"/>
  <c r="I141" i="2"/>
  <c r="I113" i="2"/>
  <c r="I24" i="2"/>
  <c r="I165" i="2"/>
  <c r="I109" i="2"/>
  <c r="I156" i="2"/>
  <c r="I12" i="2"/>
  <c r="I16" i="2"/>
  <c r="I96" i="2"/>
  <c r="I114" i="2"/>
  <c r="I94" i="2"/>
  <c r="I73" i="2"/>
  <c r="I42" i="2"/>
  <c r="I86" i="2"/>
  <c r="I158" i="2"/>
  <c r="I147" i="2"/>
  <c r="I9" i="2"/>
  <c r="I100" i="2"/>
  <c r="I35" i="2"/>
  <c r="I14" i="2"/>
  <c r="I125" i="2"/>
  <c r="I41" i="2"/>
  <c r="I148" i="2"/>
  <c r="I144" i="2"/>
  <c r="I128" i="2"/>
  <c r="I76" i="2"/>
  <c r="I79" i="2"/>
  <c r="I101" i="2"/>
  <c r="I6" i="2"/>
  <c r="I149" i="2"/>
  <c r="I28" i="2"/>
  <c r="I55" i="2"/>
  <c r="I117" i="2"/>
  <c r="I133" i="2"/>
  <c r="I104" i="2"/>
  <c r="I152" i="2"/>
  <c r="I167" i="2"/>
  <c r="I88" i="2"/>
  <c r="I45" i="2"/>
  <c r="I120" i="2"/>
  <c r="I54" i="2"/>
  <c r="I138" i="2"/>
  <c r="I118" i="2"/>
  <c r="I8" i="2"/>
  <c r="I131" i="2"/>
  <c r="I143" i="2"/>
  <c r="I43" i="2"/>
  <c r="I60" i="2"/>
  <c r="I168" i="2"/>
  <c r="I166" i="2"/>
  <c r="I13" i="2"/>
  <c r="I32" i="2"/>
  <c r="I71" i="2"/>
  <c r="I7" i="2"/>
  <c r="I102" i="2"/>
  <c r="I132" i="2"/>
  <c r="I121" i="2"/>
  <c r="I59" i="2"/>
  <c r="I162" i="2"/>
  <c r="I34" i="2"/>
  <c r="I90" i="2"/>
  <c r="I27" i="2"/>
  <c r="I172" i="2"/>
  <c r="I61" i="2"/>
  <c r="I111" i="2"/>
  <c r="I161" i="2"/>
  <c r="I110" i="2"/>
  <c r="I134" i="2"/>
  <c r="I126" i="2"/>
  <c r="I122" i="2"/>
  <c r="I108" i="2"/>
  <c r="I93" i="2"/>
  <c r="I50" i="2"/>
  <c r="I68" i="2"/>
  <c r="I95" i="2"/>
  <c r="I176" i="2"/>
  <c r="I112" i="2"/>
  <c r="I140" i="2"/>
  <c r="I5" i="2"/>
  <c r="I4" i="2"/>
  <c r="I58" i="2"/>
  <c r="I10" i="2"/>
  <c r="I97" i="2"/>
  <c r="I151" i="2"/>
  <c r="I107" i="2"/>
  <c r="I39" i="2"/>
  <c r="I170" i="2"/>
  <c r="I52" i="2"/>
  <c r="I146" i="2"/>
  <c r="I80" i="2"/>
  <c r="I98" i="2"/>
  <c r="I177" i="2"/>
  <c r="I169" i="2"/>
  <c r="I49" i="2"/>
  <c r="I181" i="2"/>
  <c r="I173" i="2"/>
  <c r="I83" i="2"/>
  <c r="I19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H766" i="3"/>
  <c r="E766" i="3"/>
  <c r="B766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44" i="3"/>
  <c r="K725" i="3"/>
  <c r="K706" i="3"/>
  <c r="K686" i="3"/>
  <c r="K667" i="3"/>
  <c r="I880" i="3"/>
  <c r="I861" i="3"/>
  <c r="I840" i="3"/>
  <c r="I821" i="3"/>
  <c r="I802" i="3"/>
  <c r="I78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99" i="2" l="1"/>
  <c r="A73" i="2"/>
  <c r="A40" i="2"/>
  <c r="A147" i="2"/>
  <c r="A14" i="2"/>
  <c r="A144" i="2"/>
  <c r="A11" i="2"/>
  <c r="A101" i="2"/>
  <c r="A55" i="2"/>
  <c r="A152" i="2"/>
  <c r="C196" i="2"/>
  <c r="B196" i="2"/>
  <c r="A196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L802" i="3" l="1"/>
  <c r="B686" i="3"/>
  <c r="L686" i="3"/>
  <c r="D649" i="3"/>
  <c r="L783" i="3"/>
  <c r="L744" i="3"/>
  <c r="B802" i="3"/>
  <c r="B783" i="3"/>
  <c r="B763" i="3"/>
  <c r="L725" i="3"/>
  <c r="L706" i="3"/>
  <c r="B725" i="3"/>
  <c r="B706" i="3"/>
  <c r="L649" i="3"/>
  <c r="C180" i="2"/>
  <c r="B180" i="2"/>
  <c r="A180" i="2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B168" i="2"/>
  <c r="A168" i="2"/>
  <c r="C53" i="2"/>
  <c r="B53" i="2"/>
  <c r="A53" i="2"/>
  <c r="C155" i="2"/>
  <c r="B155" i="2"/>
  <c r="A155" i="2"/>
  <c r="C83" i="2"/>
  <c r="B83" i="2"/>
  <c r="A83" i="2"/>
  <c r="C167" i="2"/>
  <c r="B167" i="2"/>
  <c r="A167" i="2"/>
  <c r="C72" i="2"/>
  <c r="B72" i="2"/>
  <c r="A72" i="2"/>
  <c r="C162" i="2"/>
  <c r="A162" i="2"/>
  <c r="C49" i="2"/>
  <c r="B49" i="2"/>
  <c r="A49" i="2"/>
  <c r="C112" i="2"/>
  <c r="B112" i="2"/>
  <c r="A112" i="2"/>
  <c r="C78" i="2"/>
  <c r="B78" i="2"/>
  <c r="A78" i="2"/>
  <c r="C62" i="2"/>
  <c r="B62" i="2"/>
  <c r="A62" i="2"/>
  <c r="C19" i="2"/>
  <c r="B19" i="2"/>
  <c r="A19" i="2"/>
  <c r="C61" i="2"/>
  <c r="B61" i="2"/>
  <c r="A61" i="2"/>
  <c r="C64" i="2"/>
  <c r="B64" i="2"/>
  <c r="A64" i="2"/>
  <c r="C52" i="2"/>
  <c r="B52" i="2"/>
  <c r="A52" i="2"/>
  <c r="C8" i="2"/>
  <c r="B8" i="2"/>
  <c r="A8" i="2"/>
  <c r="C166" i="2"/>
  <c r="B166" i="2"/>
  <c r="A166" i="2"/>
  <c r="C89" i="2"/>
  <c r="B89" i="2"/>
  <c r="A89" i="2"/>
  <c r="C68" i="2"/>
  <c r="B68" i="2"/>
  <c r="A68" i="2"/>
  <c r="C97" i="2"/>
  <c r="B97" i="2"/>
  <c r="A97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B1" i="7"/>
  <c r="C88" i="2"/>
  <c r="B88" i="2"/>
  <c r="A88" i="2"/>
  <c r="C154" i="2"/>
  <c r="B154" i="2"/>
  <c r="A154" i="2"/>
  <c r="C34" i="2"/>
  <c r="B34" i="2"/>
  <c r="A34" i="2"/>
  <c r="C122" i="2"/>
  <c r="B122" i="2"/>
  <c r="A122" i="2"/>
  <c r="C140" i="2"/>
  <c r="B140" i="2"/>
  <c r="A140" i="2"/>
  <c r="C139" i="2"/>
  <c r="B139" i="2"/>
  <c r="A139" i="2"/>
  <c r="C46" i="2"/>
  <c r="B46" i="2"/>
  <c r="A46" i="2"/>
  <c r="C132" i="2"/>
  <c r="B132" i="2"/>
  <c r="A132" i="2"/>
  <c r="C111" i="2"/>
  <c r="B111" i="2"/>
  <c r="A111" i="2"/>
  <c r="C87" i="2"/>
  <c r="B87" i="2"/>
  <c r="A87" i="2"/>
  <c r="C146" i="2"/>
  <c r="B146" i="2"/>
  <c r="A146" i="2"/>
  <c r="C131" i="2"/>
  <c r="B131" i="2"/>
  <c r="A131" i="2"/>
  <c r="C13" i="2"/>
  <c r="B13" i="2"/>
  <c r="A13" i="2"/>
  <c r="C130" i="2"/>
  <c r="B130" i="2"/>
  <c r="A130" i="2"/>
  <c r="C37" i="2"/>
  <c r="B37" i="2"/>
  <c r="A37" i="2"/>
  <c r="C151" i="2"/>
  <c r="B151" i="2"/>
  <c r="A151" i="2"/>
  <c r="C45" i="2"/>
  <c r="B45" i="2"/>
  <c r="A45" i="2"/>
  <c r="C81" i="2"/>
  <c r="B81" i="2"/>
  <c r="A81" i="2"/>
  <c r="C90" i="2"/>
  <c r="B90" i="2"/>
  <c r="A90" i="2"/>
  <c r="C108" i="2"/>
  <c r="B108" i="2"/>
  <c r="A108" i="2"/>
  <c r="C5" i="2"/>
  <c r="B5" i="2"/>
  <c r="A5" i="2"/>
  <c r="C74" i="2"/>
  <c r="B74" i="2"/>
  <c r="A74" i="2"/>
  <c r="C91" i="2"/>
  <c r="B91" i="2"/>
  <c r="A91" i="2"/>
  <c r="C121" i="2"/>
  <c r="B121" i="2"/>
  <c r="A121" i="2"/>
  <c r="C161" i="2"/>
  <c r="B161" i="2"/>
  <c r="A161" i="2"/>
  <c r="C33" i="2"/>
  <c r="B33" i="2"/>
  <c r="A33" i="2"/>
  <c r="C80" i="2"/>
  <c r="B80" i="2"/>
  <c r="A80" i="2"/>
  <c r="C143" i="2"/>
  <c r="B143" i="2"/>
  <c r="A143" i="2"/>
  <c r="C32" i="2"/>
  <c r="B32" i="2"/>
  <c r="A32" i="2"/>
  <c r="C22" i="2"/>
  <c r="B22" i="2"/>
  <c r="A22" i="2"/>
  <c r="C44" i="2"/>
  <c r="B44" i="2"/>
  <c r="A44" i="2"/>
  <c r="C107" i="2"/>
  <c r="B107" i="2"/>
  <c r="A107" i="2"/>
  <c r="C120" i="2"/>
  <c r="B120" i="2"/>
  <c r="A120" i="2"/>
  <c r="C31" i="2"/>
  <c r="B31" i="2"/>
  <c r="A31" i="2"/>
  <c r="C51" i="2"/>
  <c r="B51" i="2"/>
  <c r="A51" i="2"/>
  <c r="C93" i="2"/>
  <c r="B93" i="2"/>
  <c r="A93" i="2"/>
  <c r="C4" i="2"/>
  <c r="B4" i="2"/>
  <c r="A4" i="2"/>
  <c r="C164" i="2"/>
  <c r="B164" i="2"/>
  <c r="A164" i="2"/>
  <c r="C60" i="2"/>
  <c r="B60" i="2"/>
  <c r="A60" i="2"/>
  <c r="C59" i="2"/>
  <c r="B59" i="2"/>
  <c r="A59" i="2"/>
  <c r="C110" i="2"/>
  <c r="B110" i="2"/>
  <c r="A110" i="2"/>
  <c r="C21" i="2"/>
  <c r="B21" i="2"/>
  <c r="A21" i="2"/>
  <c r="C98" i="2"/>
  <c r="B98" i="2"/>
  <c r="A98" i="2"/>
  <c r="C43" i="2"/>
  <c r="B43" i="2"/>
  <c r="A43" i="2"/>
  <c r="C71" i="2"/>
  <c r="B71" i="2"/>
  <c r="A71" i="2"/>
  <c r="C163" i="2"/>
  <c r="B163" i="2"/>
  <c r="A163" i="2"/>
  <c r="C95" i="2"/>
  <c r="B95" i="2"/>
  <c r="A95" i="2"/>
  <c r="C54" i="2"/>
  <c r="B54" i="2"/>
  <c r="A54" i="2"/>
  <c r="C135" i="2"/>
  <c r="B135" i="2"/>
  <c r="A135" i="2"/>
  <c r="C27" i="2"/>
  <c r="B27" i="2"/>
  <c r="A27" i="2"/>
  <c r="C50" i="2"/>
  <c r="B50" i="2"/>
  <c r="A50" i="2"/>
  <c r="C58" i="2"/>
  <c r="B58" i="2"/>
  <c r="A58" i="2"/>
  <c r="C129" i="2"/>
  <c r="B129" i="2"/>
  <c r="A129" i="2"/>
  <c r="C160" i="2"/>
  <c r="B160" i="2"/>
  <c r="A160" i="2"/>
  <c r="C36" i="2"/>
  <c r="B36" i="2"/>
  <c r="A36" i="2"/>
  <c r="C134" i="2"/>
  <c r="B134" i="2"/>
  <c r="A134" i="2"/>
  <c r="C20" i="2"/>
  <c r="B20" i="2"/>
  <c r="A20" i="2"/>
  <c r="C67" i="2"/>
  <c r="B67" i="2"/>
  <c r="A67" i="2"/>
  <c r="C48" i="2"/>
  <c r="B48" i="2"/>
  <c r="A48" i="2"/>
  <c r="C7" i="2"/>
  <c r="B7" i="2"/>
  <c r="A7" i="2"/>
  <c r="C18" i="2"/>
  <c r="B18" i="2"/>
  <c r="A18" i="2"/>
  <c r="C119" i="2"/>
  <c r="A119" i="2"/>
  <c r="C77" i="2"/>
  <c r="B77" i="2"/>
  <c r="A77" i="2"/>
  <c r="C138" i="2"/>
  <c r="B138" i="2"/>
  <c r="A138" i="2"/>
  <c r="C17" i="2"/>
  <c r="B17" i="2"/>
  <c r="A17" i="2"/>
  <c r="C66" i="2"/>
  <c r="B66" i="2"/>
  <c r="A66" i="2"/>
  <c r="C150" i="2"/>
  <c r="B150" i="2"/>
  <c r="A150" i="2"/>
  <c r="C10" i="2"/>
  <c r="B10" i="2"/>
  <c r="A10" i="2"/>
  <c r="C30" i="2"/>
  <c r="B30" i="2"/>
  <c r="A30" i="2"/>
  <c r="C47" i="2"/>
  <c r="B47" i="2"/>
  <c r="A47" i="2"/>
  <c r="C103" i="2"/>
  <c r="B103" i="2"/>
  <c r="A103" i="2"/>
  <c r="C126" i="2"/>
  <c r="B126" i="2"/>
  <c r="A126" i="2"/>
  <c r="C145" i="2"/>
  <c r="B145" i="2"/>
  <c r="A145" i="2"/>
  <c r="C70" i="2"/>
  <c r="B70" i="2"/>
  <c r="A70" i="2"/>
  <c r="C157" i="2"/>
  <c r="B157" i="2"/>
  <c r="A157" i="2"/>
  <c r="C102" i="2"/>
  <c r="B102" i="2"/>
  <c r="A102" i="2"/>
  <c r="C56" i="2"/>
  <c r="B56" i="2"/>
  <c r="A56" i="2"/>
  <c r="C57" i="2"/>
  <c r="B57" i="2"/>
  <c r="A57" i="2"/>
  <c r="C106" i="2"/>
  <c r="B106" i="2"/>
  <c r="A106" i="2"/>
  <c r="C118" i="2"/>
  <c r="B118" i="2"/>
  <c r="A118" i="2"/>
  <c r="C153" i="2"/>
  <c r="B153" i="2"/>
  <c r="A153" i="2"/>
  <c r="C26" i="2"/>
  <c r="B26" i="2"/>
  <c r="A26" i="2"/>
  <c r="C105" i="2"/>
  <c r="B105" i="2"/>
  <c r="A105" i="2"/>
  <c r="C25" i="2"/>
  <c r="B25" i="2"/>
  <c r="A25" i="2"/>
  <c r="C142" i="2"/>
  <c r="B142" i="2"/>
  <c r="A142" i="2"/>
  <c r="C117" i="2"/>
  <c r="B117" i="2"/>
  <c r="A117" i="2"/>
  <c r="C6" i="2"/>
  <c r="B6" i="2"/>
  <c r="A6" i="2"/>
  <c r="C128" i="2"/>
  <c r="B128" i="2"/>
  <c r="A128" i="2"/>
  <c r="C137" i="2"/>
  <c r="B137" i="2"/>
  <c r="A137" i="2"/>
  <c r="C125" i="2"/>
  <c r="B125" i="2"/>
  <c r="A125" i="2"/>
  <c r="C9" i="2"/>
  <c r="B9" i="2"/>
  <c r="A9" i="2"/>
  <c r="C42" i="2"/>
  <c r="B42" i="2"/>
  <c r="A42" i="2"/>
  <c r="C159" i="2"/>
  <c r="B159" i="2"/>
  <c r="A159" i="2"/>
  <c r="C96" i="2"/>
  <c r="B96" i="2"/>
  <c r="A96" i="2"/>
  <c r="C156" i="2"/>
  <c r="B156" i="2"/>
  <c r="A156" i="2"/>
  <c r="C24" i="2"/>
  <c r="B24" i="2"/>
  <c r="A24" i="2"/>
  <c r="C115" i="2"/>
  <c r="B115" i="2"/>
  <c r="A115" i="2"/>
  <c r="C136" i="2"/>
  <c r="B136" i="2"/>
  <c r="A136" i="2"/>
  <c r="C116" i="2"/>
  <c r="B116" i="2"/>
  <c r="A116" i="2"/>
  <c r="C63" i="2"/>
  <c r="B63" i="2"/>
  <c r="A63" i="2"/>
  <c r="C124" i="2"/>
  <c r="B124" i="2"/>
  <c r="A124" i="2"/>
  <c r="C133" i="2"/>
  <c r="B133" i="2"/>
  <c r="A133" i="2"/>
  <c r="C149" i="2"/>
  <c r="B149" i="2"/>
  <c r="A149" i="2"/>
  <c r="C76" i="2"/>
  <c r="B76" i="2"/>
  <c r="A76" i="2"/>
  <c r="C123" i="2"/>
  <c r="B123" i="2"/>
  <c r="A123" i="2"/>
  <c r="C41" i="2"/>
  <c r="B41" i="2"/>
  <c r="A41" i="2"/>
  <c r="C100" i="2"/>
  <c r="B100" i="2"/>
  <c r="A100" i="2"/>
  <c r="C86" i="2"/>
  <c r="B86" i="2"/>
  <c r="A86" i="2"/>
  <c r="C65" i="2"/>
  <c r="B65" i="2"/>
  <c r="A65" i="2"/>
  <c r="C114" i="2"/>
  <c r="A114" i="2"/>
  <c r="C12" i="2"/>
  <c r="B12" i="2"/>
  <c r="A12" i="2"/>
  <c r="C165" i="2"/>
  <c r="B165" i="2"/>
  <c r="A165" i="2"/>
  <c r="C38" i="2"/>
  <c r="B38" i="2"/>
  <c r="A38" i="2"/>
  <c r="C141" i="2"/>
  <c r="B141" i="2"/>
  <c r="A141" i="2"/>
  <c r="C23" i="2"/>
  <c r="B23" i="2"/>
  <c r="A23" i="2"/>
  <c r="C84" i="2"/>
  <c r="B84" i="2"/>
  <c r="A84" i="2"/>
  <c r="C29" i="2"/>
  <c r="B29" i="2"/>
  <c r="A29" i="2"/>
  <c r="C104" i="2"/>
  <c r="B104" i="2"/>
  <c r="A104" i="2"/>
  <c r="C28" i="2"/>
  <c r="B28" i="2"/>
  <c r="A28" i="2"/>
  <c r="C79" i="2"/>
  <c r="B79" i="2"/>
  <c r="A79" i="2"/>
  <c r="C127" i="2"/>
  <c r="B127" i="2"/>
  <c r="A127" i="2"/>
  <c r="C148" i="2"/>
  <c r="B148" i="2"/>
  <c r="A148" i="2"/>
  <c r="C35" i="2"/>
  <c r="B35" i="2"/>
  <c r="A35" i="2"/>
  <c r="C158" i="2"/>
  <c r="B158" i="2"/>
  <c r="A158" i="2"/>
  <c r="C82" i="2"/>
  <c r="B82" i="2"/>
  <c r="A82" i="2"/>
  <c r="C94" i="2"/>
  <c r="B94" i="2"/>
  <c r="A94" i="2"/>
  <c r="C16" i="2"/>
  <c r="B16" i="2"/>
  <c r="A16" i="2"/>
  <c r="C109" i="2"/>
  <c r="B109" i="2"/>
  <c r="A109" i="2"/>
  <c r="C85" i="2"/>
  <c r="B85" i="2"/>
  <c r="A85" i="2"/>
  <c r="C113" i="2"/>
  <c r="B113" i="2"/>
  <c r="A113" i="2"/>
  <c r="C69" i="2"/>
  <c r="B69" i="2"/>
  <c r="A69" i="2"/>
  <c r="C75" i="2"/>
  <c r="B75" i="2"/>
  <c r="A75" i="2"/>
  <c r="C15" i="2"/>
  <c r="B15" i="2"/>
  <c r="A15" i="2"/>
  <c r="C152" i="2"/>
  <c r="B152" i="2"/>
  <c r="C55" i="2"/>
  <c r="B55" i="2"/>
  <c r="C101" i="2"/>
  <c r="B101" i="2"/>
  <c r="C11" i="2"/>
  <c r="B11" i="2"/>
  <c r="C144" i="2"/>
  <c r="B144" i="2"/>
  <c r="C14" i="2"/>
  <c r="B14" i="2"/>
  <c r="C147" i="2"/>
  <c r="B147" i="2"/>
  <c r="C40" i="2"/>
  <c r="B40" i="2"/>
  <c r="C73" i="2"/>
  <c r="B73" i="2"/>
  <c r="C99" i="2"/>
  <c r="B99" i="2"/>
  <c r="C39" i="2"/>
  <c r="B39" i="2"/>
  <c r="A39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<sst xmlns="http://schemas.openxmlformats.org/spreadsheetml/2006/main" count="1677" uniqueCount="272">
  <si>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</si>
  <si>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</si>
  <si>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</si>
  <si>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</si>
  <si>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</si>
  <si>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</si>
  <si>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</si>
  <si>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</si>
  <si>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</si>
  <si>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</si>
  <si>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</si>
  <si>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</si>
  <si>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</si>
  <si>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</si>
  <si>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</si>
  <si>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</si>
  <si>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</si>
  <si>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</si>
  <si>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</si>
  <si>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</si>
  <si>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</si>
  <si>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</si>
  <si>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</si>
  <si>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</si>
  <si>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</si>
  <si>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</si>
  <si>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</si>
  <si>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</si>
  <si>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</si>
  <si>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</si>
  <si>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</si>
  <si>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</si>
  <si>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</si>
  <si>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</si>
  <si>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</si>
  <si>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</si>
  <si>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</si>
  <si>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</si>
  <si>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</si>
  <si>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</si>
  <si>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</si>
  <si>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</si>
  <si>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</si>
  <si>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</si>
  <si>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</si>
  <si>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</si>
  <si>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</si>
  <si>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</si>
  <si>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</si>
  <si>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</si>
  <si>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</si>
  <si>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</si>
  <si>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</si>
  <si>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</si>
  <si>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</si>
  <si>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</si>
  <si>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</si>
  <si>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</si>
  <si>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</si>
  <si>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</si>
  <si>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6</t>
  </si>
  <si>
    <t>fra hul 7</t>
  </si>
  <si>
    <t>fra hul 8</t>
  </si>
  <si>
    <t>fra hul 9</t>
  </si>
  <si>
    <t>fra hul 10</t>
  </si>
  <si>
    <t>fra hul 2</t>
  </si>
  <si>
    <t>fra hul 4</t>
  </si>
  <si>
    <t>fra hul 11</t>
  </si>
  <si>
    <t>sidste</t>
  </si>
  <si>
    <t>Her rettes bane og startsted hvis der ikke er 144 spiller og der skal startes ved f.eks. hvert 3. hul</t>
  </si>
  <si>
    <t>Gjerlev Open</t>
  </si>
  <si>
    <t>Aksel Jørgensen</t>
  </si>
  <si>
    <t>Randers krolf</t>
  </si>
  <si>
    <t>Alis Dam</t>
  </si>
  <si>
    <t>Anette Jensen</t>
  </si>
  <si>
    <t>Anni Krogh</t>
  </si>
  <si>
    <t>Birgit Pedersen</t>
  </si>
  <si>
    <t>Bodil Behrendtz</t>
  </si>
  <si>
    <t>Bodil Christiansen</t>
  </si>
  <si>
    <t>Doris Svinggaard</t>
  </si>
  <si>
    <t>Egon Dam</t>
  </si>
  <si>
    <t>Egon Jensen</t>
  </si>
  <si>
    <t>Erling Johansen</t>
  </si>
  <si>
    <t>Gert Lang</t>
  </si>
  <si>
    <t>Gitte Bonde</t>
  </si>
  <si>
    <t>Hanne Dyrmose</t>
  </si>
  <si>
    <t>Henning Christensen</t>
  </si>
  <si>
    <t>Ib Christensen</t>
  </si>
  <si>
    <t>Ingolf Kristiansen</t>
  </si>
  <si>
    <t>Ivan Noer</t>
  </si>
  <si>
    <t>Jens Børge Jensen</t>
  </si>
  <si>
    <t>Jette Lerhøj</t>
  </si>
  <si>
    <t>Jytte Knudsen</t>
  </si>
  <si>
    <t>Kathrine Uhrenholt</t>
  </si>
  <si>
    <t>Lillian Thygesen</t>
  </si>
  <si>
    <t>Lis Hørsted</t>
  </si>
  <si>
    <t>Marianne Mikkelsen</t>
  </si>
  <si>
    <t>Ninna Pedersen</t>
  </si>
  <si>
    <t>Nobby Dyrmose</t>
  </si>
  <si>
    <t>Palle Christiansen</t>
  </si>
  <si>
    <t>Poul Juul</t>
  </si>
  <si>
    <t>Poul R. Knudsen</t>
  </si>
  <si>
    <t>Preben Krogh</t>
  </si>
  <si>
    <t>Steen Jensen</t>
  </si>
  <si>
    <t>Svend Hansen</t>
  </si>
  <si>
    <t>Svend Lerhøj</t>
  </si>
  <si>
    <t>Svend Erik Jensen</t>
  </si>
  <si>
    <t>Søren Bugge</t>
  </si>
  <si>
    <t>Viola Wittenkamp</t>
  </si>
  <si>
    <t>Aase M. Jensen</t>
  </si>
  <si>
    <t>Lissi Nielsen</t>
  </si>
  <si>
    <t>Egon Kristensen</t>
  </si>
  <si>
    <t>Langå Senior krof</t>
  </si>
  <si>
    <t>Astrid Christiansen</t>
  </si>
  <si>
    <t>Kaj Christiansen</t>
  </si>
  <si>
    <t>Bent Hansen</t>
  </si>
  <si>
    <t>Laurits Jensen</t>
  </si>
  <si>
    <t>VAK</t>
  </si>
  <si>
    <t>Villy Jensen</t>
  </si>
  <si>
    <t>Tage Astrup</t>
  </si>
  <si>
    <t>Niels Nielsen</t>
  </si>
  <si>
    <t>Børge Halkjær</t>
  </si>
  <si>
    <t>Per Nielsen</t>
  </si>
  <si>
    <t>Gerda Halkjær</t>
  </si>
  <si>
    <t>Hans Brogård</t>
  </si>
  <si>
    <t>Leif Søndergård</t>
  </si>
  <si>
    <t>Kurt Andersen</t>
  </si>
  <si>
    <t>Birthe Andersen</t>
  </si>
  <si>
    <t>Bent Kristensen</t>
  </si>
  <si>
    <t>Klub 60 Assentoft</t>
  </si>
  <si>
    <t>Grethe B. Jørgensen</t>
  </si>
  <si>
    <t>Kirsten Boje</t>
  </si>
  <si>
    <t>Værum krolf</t>
  </si>
  <si>
    <t>Kamma Jensen</t>
  </si>
  <si>
    <t>Henny Haderslev</t>
  </si>
  <si>
    <t>Åse Kristensen</t>
  </si>
  <si>
    <t>Anders Christiansen</t>
  </si>
  <si>
    <t>LLI Skanderborg</t>
  </si>
  <si>
    <t>Mie Voldum</t>
  </si>
  <si>
    <t>John Voldum</t>
  </si>
  <si>
    <t>Erik Sørensen</t>
  </si>
  <si>
    <t>Inga Terp</t>
  </si>
  <si>
    <t>Irma Christensen</t>
  </si>
  <si>
    <t>Karen Flarup</t>
  </si>
  <si>
    <t>SMIFF 09</t>
  </si>
  <si>
    <t>Lisbeth Binderup</t>
  </si>
  <si>
    <t>Marianne Rasmussen</t>
  </si>
  <si>
    <t>Rita Mogensen</t>
  </si>
  <si>
    <t>Grethe Lauersen</t>
  </si>
  <si>
    <t>Herdis Dahl</t>
  </si>
  <si>
    <t>Møldrup krolf</t>
  </si>
  <si>
    <t>Ella Skamris</t>
  </si>
  <si>
    <t>Erna Nørgård</t>
  </si>
  <si>
    <t>Bjerregrav krolf</t>
  </si>
  <si>
    <t>Bente Thomassen</t>
  </si>
  <si>
    <t>Kirsten Knudsen</t>
  </si>
  <si>
    <t>Verner Pedersen</t>
  </si>
  <si>
    <t>Bjerringbro krolf</t>
  </si>
  <si>
    <t>Birthe Munk</t>
  </si>
  <si>
    <t>Rødkærsbro krolf</t>
  </si>
  <si>
    <t>Annie Rasmussen</t>
  </si>
  <si>
    <t>Anker Olsen</t>
  </si>
  <si>
    <t>Solveig stergård</t>
  </si>
  <si>
    <t>Edith Poulsen</t>
  </si>
  <si>
    <t>Lilly Jacobsen</t>
  </si>
  <si>
    <t>Ninna Olesen</t>
  </si>
  <si>
    <t>Jens Christensen</t>
  </si>
  <si>
    <t>Hanne Jensen</t>
  </si>
  <si>
    <t>TST</t>
  </si>
  <si>
    <t>Bente Grænse</t>
  </si>
  <si>
    <t>Bente Christensen</t>
  </si>
  <si>
    <t>Mogens Grænse</t>
  </si>
  <si>
    <t>Bent Christensen</t>
  </si>
  <si>
    <t>Anders Nielsen</t>
  </si>
  <si>
    <t>IF Fjorden</t>
  </si>
  <si>
    <t>Ole Jørgensen</t>
  </si>
  <si>
    <t>Henning Lausten</t>
  </si>
  <si>
    <t>Mogens Knudsen</t>
  </si>
  <si>
    <t>Agner Grøn</t>
  </si>
  <si>
    <t>Rita Jensen</t>
  </si>
  <si>
    <t>Ena Jensen</t>
  </si>
  <si>
    <t>Karup krolf</t>
  </si>
  <si>
    <t>Leif Bæk</t>
  </si>
  <si>
    <t>Krista  Andersen</t>
  </si>
  <si>
    <t>Astrid Madsen</t>
  </si>
  <si>
    <t>Grethe Andersen</t>
  </si>
  <si>
    <t>Jens Ole Nielsen</t>
  </si>
  <si>
    <t>Svend Erik Beier</t>
  </si>
  <si>
    <t>Arne Hansen</t>
  </si>
  <si>
    <t>Vivi Hansen</t>
  </si>
  <si>
    <t>Keld Pedersen</t>
  </si>
  <si>
    <t>Tove Nielsen</t>
  </si>
  <si>
    <t>Sarah Young</t>
  </si>
  <si>
    <t>Birte Pedersen</t>
  </si>
  <si>
    <t>Lene Lauridsen</t>
  </si>
  <si>
    <t>Randers senior krolf</t>
  </si>
  <si>
    <t>Kirsten Bagge</t>
  </si>
  <si>
    <t>Holger Borre</t>
  </si>
  <si>
    <t>Lilian Carstensen</t>
  </si>
  <si>
    <t>Lone Borre</t>
  </si>
  <si>
    <t>Peder Madsen</t>
  </si>
  <si>
    <t>Vagn Jørgensen</t>
  </si>
  <si>
    <t>Herdis Stadsgaard</t>
  </si>
  <si>
    <t>Anders Stadsgaard</t>
  </si>
  <si>
    <t>Margit Staun</t>
  </si>
  <si>
    <t>Bodil Reincke</t>
  </si>
  <si>
    <t>Carl Reincke</t>
  </si>
  <si>
    <t>Gert Sørensen</t>
  </si>
  <si>
    <t>Lisbeth Sørensen</t>
  </si>
  <si>
    <t>Anders Rasmussen</t>
  </si>
  <si>
    <t>Fritz Holmgrun</t>
  </si>
  <si>
    <t>Randi Warberg</t>
  </si>
  <si>
    <t>Anna Christensen</t>
  </si>
  <si>
    <t>Skelager krolf</t>
  </si>
  <si>
    <t>Jørgen Østergaard</t>
  </si>
  <si>
    <t>Dorthe Enevoldsen</t>
  </si>
  <si>
    <t>Dorit Skytte</t>
  </si>
  <si>
    <t>Tove Olesen</t>
  </si>
  <si>
    <t>Lisbeth Thorsager</t>
  </si>
  <si>
    <t>Gjerlev krolf</t>
  </si>
  <si>
    <t>Else Bang</t>
  </si>
  <si>
    <t>Tage Bang</t>
  </si>
  <si>
    <t>Bente Jacobsen</t>
  </si>
  <si>
    <t>Karl Arne Jepsen</t>
  </si>
  <si>
    <t>Poul Erik Jacobsen</t>
  </si>
  <si>
    <t>Kjeld Hansen</t>
  </si>
  <si>
    <t>Karen Vestergaard</t>
  </si>
  <si>
    <t>Jens Vestergaard</t>
  </si>
  <si>
    <t>Bodil Hansen</t>
  </si>
  <si>
    <t>Peter Pedersen</t>
  </si>
  <si>
    <t>Inger Thorsen</t>
  </si>
  <si>
    <t>Tove Jensen</t>
  </si>
  <si>
    <t>Jette Velling</t>
  </si>
  <si>
    <t>Ebbe Jensen</t>
  </si>
  <si>
    <t>Gudrun Jensen</t>
  </si>
  <si>
    <t>Holger Pedersen</t>
  </si>
  <si>
    <t>Kirsten H. Jensen</t>
  </si>
  <si>
    <t>Knud Erik Hansen</t>
  </si>
  <si>
    <t>Margrethe Winther</t>
  </si>
  <si>
    <t>Jelva Fast</t>
  </si>
  <si>
    <t>Jytte Rasmussen</t>
  </si>
  <si>
    <t>Kaj Rasmussen</t>
  </si>
  <si>
    <t>Ejner Harbo</t>
  </si>
  <si>
    <t>Dino Lawandowski</t>
  </si>
  <si>
    <t>Ulla Rousing</t>
  </si>
  <si>
    <t>Arne Rousing</t>
  </si>
  <si>
    <t>Keld Dahl</t>
  </si>
  <si>
    <t>d</t>
  </si>
  <si>
    <t>h</t>
  </si>
  <si>
    <t>Doris Langberg</t>
  </si>
  <si>
    <t>Poul Erik Poulsen</t>
  </si>
  <si>
    <t>Berith Andreasen</t>
  </si>
  <si>
    <t>Afbud</t>
  </si>
  <si>
    <t>Inge Marie Karlsen Bjerringbro</t>
  </si>
  <si>
    <t>Randers Senior krolf</t>
  </si>
  <si>
    <t>flyttes til mappe 4</t>
  </si>
  <si>
    <t>flyttes til mappe 40</t>
  </si>
  <si>
    <t>laLangå krolf</t>
  </si>
  <si>
    <t>flyttes til mappe 41</t>
  </si>
  <si>
    <t>Mappe 39</t>
  </si>
  <si>
    <t>Elisabeth Terkildsen</t>
  </si>
  <si>
    <t>Arne Rovsing</t>
  </si>
  <si>
    <t>fra start</t>
  </si>
  <si>
    <t>Langå Senior krolf</t>
  </si>
  <si>
    <t>1.2.3</t>
  </si>
  <si>
    <t>2.3.1</t>
  </si>
  <si>
    <t>3.1.2</t>
  </si>
  <si>
    <t xml:space="preserve">Per Rasmussen             </t>
  </si>
  <si>
    <t>Eva Lemming</t>
  </si>
  <si>
    <t>Langå krolf</t>
  </si>
  <si>
    <t>efter omspil 10 slag</t>
  </si>
  <si>
    <t>efter omspild 12 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</si>
</sst>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12" fillId="0" borderId="15" xfId="0" applyFont="1" applyBorder="1" applyAlignment="1">
      <alignment horizontal="center"/>
    </xf>
    <xf numFmtId="49" fontId="11" fillId="0" borderId="28" xfId="0" applyNumberFormat="1" applyFont="1" applyBorder="1" applyAlignment="1" applyProtection="1">
      <alignment horizontal="left" vertical="center"/>
    </xf>
    <xf numFmtId="49" fontId="11" fillId="0" borderId="27" xfId="0" applyNumberFormat="1" applyFont="1" applyBorder="1" applyAlignment="1" applyProtection="1">
      <alignment horizontal="left" vertical="center"/>
    </xf>
    <xf numFmtId="0" fontId="5" fillId="0" borderId="39" xfId="0" applyFont="1" applyBorder="1" applyAlignment="1">
      <alignment horizontal="center"/>
    </xf>
    <xf numFmtId="49" fontId="11" fillId="0" borderId="19" xfId="0" applyNumberFormat="1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left" vertical="top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3" sqref="B3"/>
    </sheetView>
  </sheetViews>
  <sheetFormatPr defaultRowHeight="14.4" x14ac:dyDescent="0.3"/>
  <cols>
    <col min="1" max="1" width="18.33203125" customWidth="1"/>
    <col min="2" max="2" width="36.5546875" style="87" customWidth="1"/>
  </cols>
  <sheetData>
    <row r="1" spans="1:6" ht="39.9" customHeight="1" x14ac:dyDescent="0.3">
      <c r="B1" s="86" t="s">
        <v>70</v>
      </c>
    </row>
    <row r="2" spans="1:6" x14ac:dyDescent="0.3">
      <c r="A2" t="s">
        <v>10</v>
      </c>
      <c r="B2" s="5">
        <v>44721</v>
      </c>
    </row>
    <row r="3" spans="1:6" x14ac:dyDescent="0.3">
      <c r="A3" t="s">
        <v>9</v>
      </c>
      <c r="B3" s="87" t="s">
        <v>54</v>
      </c>
    </row>
    <row r="6" spans="1:6" s="2" customFormat="1" ht="35.25" customHeight="1" x14ac:dyDescent="0.3">
      <c r="A6" s="98" t="s">
        <v>47</v>
      </c>
      <c r="F6" s="98" t="s">
        <v>55</v>
      </c>
    </row>
    <row r="7" spans="1:6" s="2" customFormat="1" ht="35.25" customHeight="1" x14ac:dyDescent="0.3">
      <c r="A7" s="98" t="s">
        <v>48</v>
      </c>
      <c r="C7" s="99"/>
    </row>
    <row r="8" spans="1:6" s="98" customFormat="1" ht="26.25" customHeight="1" x14ac:dyDescent="0.3">
      <c r="A8" s="98" t="s">
        <v>69</v>
      </c>
      <c r="B8" s="100"/>
    </row>
    <row r="10" spans="1:6" s="2" customFormat="1" ht="35.25" customHeight="1" x14ac:dyDescent="0.3">
      <c r="A10" s="98" t="s">
        <v>49</v>
      </c>
    </row>
    <row r="11" spans="1:6" s="2" customFormat="1" ht="35.25" customHeight="1" x14ac:dyDescent="0.3">
      <c r="A11" s="98" t="s">
        <v>50</v>
      </c>
    </row>
    <row r="12" spans="1:6" s="2" customFormat="1" ht="35.25" customHeight="1" x14ac:dyDescent="0.3">
      <c r="A12" s="98" t="s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7"/>
  <sheetViews>
    <sheetView zoomScale="115" zoomScaleNormal="115" workbookViewId="0">
      <selection activeCell="I86" sqref="I86"/>
    </sheetView>
  </sheetViews>
  <sheetFormatPr defaultRowHeight="14.4" x14ac:dyDescent="0.3"/>
  <cols>
    <col min="1" max="1" width="7.6640625" style="1" customWidth="1"/>
    <col min="2" max="3" width="30.6640625" style="4" customWidth="1"/>
    <col min="4" max="4" width="9.109375" style="3"/>
    <col min="5" max="5" width="11.33203125" style="93" bestFit="1" customWidth="1"/>
    <col min="6" max="7" width="9.109375" style="3"/>
  </cols>
  <sheetData>
    <row r="1" spans="1:11" ht="15" customHeight="1" x14ac:dyDescent="0.3">
      <c r="A1" s="7"/>
      <c r="B1" s="170" t="str">
        <f>Data!B3</f>
        <v>DAI Stævne</v>
      </c>
      <c r="C1" s="170"/>
      <c r="D1" s="168" t="s">
        <v>1</v>
      </c>
      <c r="E1" s="172" t="s">
        <v>6</v>
      </c>
      <c r="F1" s="168" t="s">
        <v>3</v>
      </c>
      <c r="G1" s="168" t="s">
        <v>7</v>
      </c>
    </row>
    <row r="2" spans="1:11" ht="15" customHeight="1" x14ac:dyDescent="0.3">
      <c r="A2" s="7"/>
      <c r="B2" s="170"/>
      <c r="C2" s="170"/>
      <c r="D2" s="168"/>
      <c r="E2" s="172"/>
      <c r="F2" s="168"/>
      <c r="G2" s="168"/>
    </row>
    <row r="3" spans="1:11" ht="15" customHeight="1" x14ac:dyDescent="0.3">
      <c r="A3" s="7"/>
      <c r="B3" s="171" t="str">
        <f>Data!B1</f>
        <v>Gjerlev Open</v>
      </c>
      <c r="C3" s="171"/>
      <c r="D3" s="168"/>
      <c r="E3" s="172"/>
      <c r="F3" s="168"/>
      <c r="G3" s="168"/>
    </row>
    <row r="4" spans="1:11" ht="8.25" customHeight="1" x14ac:dyDescent="0.3">
      <c r="A4" s="7"/>
      <c r="B4" s="171"/>
      <c r="C4" s="171"/>
      <c r="D4" s="168"/>
      <c r="E4" s="172"/>
      <c r="F4" s="168"/>
      <c r="G4" s="168"/>
    </row>
    <row r="5" spans="1:11" ht="18" customHeight="1" x14ac:dyDescent="0.3">
      <c r="A5" s="49" t="s">
        <v>5</v>
      </c>
      <c r="B5" s="50" t="s">
        <v>8</v>
      </c>
      <c r="C5" s="50" t="s">
        <v>0</v>
      </c>
      <c r="D5" s="169"/>
      <c r="E5" s="173"/>
      <c r="F5" s="169"/>
      <c r="G5" s="169"/>
      <c r="H5" s="3"/>
    </row>
    <row r="6" spans="1:11" x14ac:dyDescent="0.3">
      <c r="A6" s="53" t="s">
        <v>248</v>
      </c>
      <c r="B6" s="138" t="s">
        <v>71</v>
      </c>
      <c r="C6" s="132" t="s">
        <v>72</v>
      </c>
      <c r="D6" s="54"/>
      <c r="E6" s="147" t="s">
        <v>56</v>
      </c>
      <c r="F6" s="55" t="s">
        <v>4</v>
      </c>
      <c r="G6" s="165">
        <v>1</v>
      </c>
    </row>
    <row r="7" spans="1:11" x14ac:dyDescent="0.3">
      <c r="A7" s="29" t="s">
        <v>247</v>
      </c>
      <c r="B7" s="139" t="s">
        <v>113</v>
      </c>
      <c r="C7" s="133" t="s">
        <v>263</v>
      </c>
      <c r="D7" s="25"/>
      <c r="E7" s="90"/>
      <c r="F7" s="26"/>
      <c r="G7" s="166"/>
    </row>
    <row r="8" spans="1:11" x14ac:dyDescent="0.3">
      <c r="A8" s="29" t="s">
        <v>247</v>
      </c>
      <c r="B8" s="139" t="s">
        <v>162</v>
      </c>
      <c r="C8" s="133" t="s">
        <v>157</v>
      </c>
      <c r="D8" s="27"/>
      <c r="E8" s="90"/>
      <c r="F8" s="26"/>
      <c r="G8" s="166"/>
    </row>
    <row r="9" spans="1:11" x14ac:dyDescent="0.3">
      <c r="A9" s="56" t="s">
        <v>248</v>
      </c>
      <c r="B9" s="140" t="s">
        <v>206</v>
      </c>
      <c r="C9" s="134" t="s">
        <v>195</v>
      </c>
      <c r="D9" s="57"/>
      <c r="E9" s="91"/>
      <c r="F9" s="58"/>
      <c r="G9" s="167"/>
    </row>
    <row r="10" spans="1:11" x14ac:dyDescent="0.3">
      <c r="A10" s="59" t="s">
        <v>247</v>
      </c>
      <c r="B10" s="141" t="s">
        <v>73</v>
      </c>
      <c r="C10" s="132" t="s">
        <v>72</v>
      </c>
      <c r="D10" s="60"/>
      <c r="E10" s="89" t="s">
        <v>57</v>
      </c>
      <c r="F10" s="55" t="s">
        <v>4</v>
      </c>
      <c r="G10" s="165">
        <v>2</v>
      </c>
    </row>
    <row r="11" spans="1:11" x14ac:dyDescent="0.3">
      <c r="A11" s="29" t="s">
        <v>248</v>
      </c>
      <c r="B11" s="139" t="s">
        <v>114</v>
      </c>
      <c r="C11" s="133" t="s">
        <v>112</v>
      </c>
      <c r="D11" s="27"/>
      <c r="E11" s="90"/>
      <c r="F11" s="26"/>
      <c r="G11" s="166"/>
    </row>
    <row r="12" spans="1:11" x14ac:dyDescent="0.3">
      <c r="A12" s="29" t="s">
        <v>247</v>
      </c>
      <c r="B12" s="139" t="s">
        <v>163</v>
      </c>
      <c r="C12" s="133" t="s">
        <v>157</v>
      </c>
      <c r="D12" s="27"/>
      <c r="E12" s="90"/>
      <c r="F12" s="26"/>
      <c r="G12" s="166"/>
      <c r="K12" s="6"/>
    </row>
    <row r="13" spans="1:11" x14ac:dyDescent="0.3">
      <c r="A13" s="56" t="s">
        <v>248</v>
      </c>
      <c r="B13" s="140" t="s">
        <v>207</v>
      </c>
      <c r="C13" s="134" t="s">
        <v>195</v>
      </c>
      <c r="D13" s="57"/>
      <c r="E13" s="91"/>
      <c r="F13" s="58"/>
      <c r="G13" s="167"/>
    </row>
    <row r="14" spans="1:11" x14ac:dyDescent="0.3">
      <c r="A14" s="51" t="s">
        <v>247</v>
      </c>
      <c r="B14" s="142" t="s">
        <v>74</v>
      </c>
      <c r="C14" s="135" t="s">
        <v>72</v>
      </c>
      <c r="D14" s="52"/>
      <c r="E14" s="92" t="s">
        <v>58</v>
      </c>
      <c r="F14" s="28" t="s">
        <v>4</v>
      </c>
      <c r="G14" s="174">
        <v>3</v>
      </c>
    </row>
    <row r="15" spans="1:11" x14ac:dyDescent="0.3">
      <c r="A15" s="29" t="s">
        <v>248</v>
      </c>
      <c r="B15" s="139" t="s">
        <v>115</v>
      </c>
      <c r="C15" s="133" t="s">
        <v>112</v>
      </c>
      <c r="D15" s="27"/>
      <c r="E15" s="90"/>
      <c r="F15" s="26"/>
      <c r="G15" s="166"/>
    </row>
    <row r="16" spans="1:11" x14ac:dyDescent="0.3">
      <c r="A16" s="29" t="s">
        <v>247</v>
      </c>
      <c r="B16" s="139" t="s">
        <v>164</v>
      </c>
      <c r="C16" s="133" t="s">
        <v>157</v>
      </c>
      <c r="D16" s="27"/>
      <c r="E16" s="90"/>
      <c r="F16" s="26"/>
      <c r="G16" s="166"/>
    </row>
    <row r="17" spans="1:9" x14ac:dyDescent="0.3">
      <c r="A17" s="56" t="s">
        <v>247</v>
      </c>
      <c r="B17" s="140" t="s">
        <v>208</v>
      </c>
      <c r="C17" s="134" t="s">
        <v>195</v>
      </c>
      <c r="D17" s="57"/>
      <c r="E17" s="91"/>
      <c r="F17" s="58"/>
      <c r="G17" s="167"/>
    </row>
    <row r="18" spans="1:9" x14ac:dyDescent="0.3">
      <c r="A18" s="59" t="s">
        <v>247</v>
      </c>
      <c r="B18" s="141" t="s">
        <v>75</v>
      </c>
      <c r="C18" s="132" t="s">
        <v>72</v>
      </c>
      <c r="D18" s="60"/>
      <c r="E18" s="147" t="s">
        <v>56</v>
      </c>
      <c r="F18" s="55" t="s">
        <v>65</v>
      </c>
      <c r="G18" s="165">
        <v>4</v>
      </c>
    </row>
    <row r="19" spans="1:9" x14ac:dyDescent="0.3">
      <c r="A19" s="29" t="s">
        <v>248</v>
      </c>
      <c r="B19" s="139" t="s">
        <v>116</v>
      </c>
      <c r="C19" s="133" t="s">
        <v>117</v>
      </c>
      <c r="D19" s="27"/>
      <c r="E19" s="90"/>
      <c r="F19" s="26"/>
      <c r="G19" s="166"/>
    </row>
    <row r="20" spans="1:9" x14ac:dyDescent="0.3">
      <c r="A20" s="29" t="s">
        <v>247</v>
      </c>
      <c r="B20" s="139" t="s">
        <v>160</v>
      </c>
      <c r="C20" s="133" t="s">
        <v>159</v>
      </c>
      <c r="D20" s="27"/>
      <c r="E20" s="90"/>
      <c r="F20" s="26"/>
      <c r="G20" s="166"/>
      <c r="H20" t="s">
        <v>252</v>
      </c>
      <c r="I20" t="s">
        <v>253</v>
      </c>
    </row>
    <row r="21" spans="1:9" x14ac:dyDescent="0.3">
      <c r="A21" s="56" t="s">
        <v>248</v>
      </c>
      <c r="B21" s="140" t="s">
        <v>209</v>
      </c>
      <c r="C21" s="134" t="s">
        <v>195</v>
      </c>
      <c r="D21" s="57"/>
      <c r="E21" s="91"/>
      <c r="F21" s="58"/>
      <c r="G21" s="167"/>
    </row>
    <row r="22" spans="1:9" x14ac:dyDescent="0.3">
      <c r="A22" s="59" t="s">
        <v>247</v>
      </c>
      <c r="B22" s="141" t="s">
        <v>76</v>
      </c>
      <c r="C22" s="132" t="s">
        <v>72</v>
      </c>
      <c r="D22" s="60"/>
      <c r="E22" s="89" t="s">
        <v>57</v>
      </c>
      <c r="F22" s="55" t="s">
        <v>65</v>
      </c>
      <c r="G22" s="165">
        <v>5</v>
      </c>
    </row>
    <row r="23" spans="1:9" x14ac:dyDescent="0.3">
      <c r="A23" s="29" t="s">
        <v>248</v>
      </c>
      <c r="B23" s="139" t="s">
        <v>118</v>
      </c>
      <c r="C23" s="133" t="s">
        <v>117</v>
      </c>
      <c r="D23" s="27"/>
      <c r="E23" s="90"/>
      <c r="F23" s="26"/>
      <c r="G23" s="166"/>
    </row>
    <row r="24" spans="1:9" x14ac:dyDescent="0.3">
      <c r="A24" s="29" t="s">
        <v>247</v>
      </c>
      <c r="B24" s="139" t="s">
        <v>165</v>
      </c>
      <c r="C24" s="133" t="s">
        <v>157</v>
      </c>
      <c r="D24" s="27"/>
      <c r="E24" s="90"/>
      <c r="F24" s="26"/>
      <c r="G24" s="166"/>
    </row>
    <row r="25" spans="1:9" x14ac:dyDescent="0.3">
      <c r="A25" s="56" t="s">
        <v>248</v>
      </c>
      <c r="B25" s="140" t="s">
        <v>210</v>
      </c>
      <c r="C25" s="134" t="s">
        <v>195</v>
      </c>
      <c r="D25" s="57"/>
      <c r="E25" s="91"/>
      <c r="F25" s="58"/>
      <c r="G25" s="167"/>
    </row>
    <row r="26" spans="1:9" x14ac:dyDescent="0.3">
      <c r="A26" s="59" t="s">
        <v>247</v>
      </c>
      <c r="B26" s="141" t="s">
        <v>77</v>
      </c>
      <c r="C26" s="132" t="s">
        <v>72</v>
      </c>
      <c r="D26" s="60"/>
      <c r="E26" s="92" t="s">
        <v>58</v>
      </c>
      <c r="F26" s="55" t="s">
        <v>65</v>
      </c>
      <c r="G26" s="165">
        <v>6</v>
      </c>
    </row>
    <row r="27" spans="1:9" x14ac:dyDescent="0.3">
      <c r="A27" s="29" t="s">
        <v>248</v>
      </c>
      <c r="B27" s="139" t="s">
        <v>119</v>
      </c>
      <c r="C27" s="133" t="s">
        <v>117</v>
      </c>
      <c r="D27" s="27"/>
      <c r="E27" s="90"/>
      <c r="F27" s="26"/>
      <c r="G27" s="166"/>
    </row>
    <row r="28" spans="1:9" x14ac:dyDescent="0.3">
      <c r="A28" s="29" t="s">
        <v>248</v>
      </c>
      <c r="B28" s="139" t="s">
        <v>166</v>
      </c>
      <c r="C28" s="133" t="s">
        <v>157</v>
      </c>
      <c r="D28" s="27"/>
      <c r="E28" s="90"/>
      <c r="F28" s="26"/>
      <c r="G28" s="166"/>
    </row>
    <row r="29" spans="1:9" x14ac:dyDescent="0.3">
      <c r="A29" s="56" t="s">
        <v>247</v>
      </c>
      <c r="B29" s="140" t="s">
        <v>211</v>
      </c>
      <c r="C29" s="134" t="s">
        <v>195</v>
      </c>
      <c r="D29" s="57"/>
      <c r="E29" s="91"/>
      <c r="F29" s="58"/>
      <c r="G29" s="167"/>
    </row>
    <row r="30" spans="1:9" x14ac:dyDescent="0.3">
      <c r="A30" s="59" t="s">
        <v>247</v>
      </c>
      <c r="B30" s="141" t="s">
        <v>78</v>
      </c>
      <c r="C30" s="132" t="s">
        <v>72</v>
      </c>
      <c r="D30" s="60"/>
      <c r="E30" s="147" t="s">
        <v>56</v>
      </c>
      <c r="F30" s="55" t="s">
        <v>66</v>
      </c>
      <c r="G30" s="165">
        <v>7</v>
      </c>
    </row>
    <row r="31" spans="1:9" x14ac:dyDescent="0.3">
      <c r="A31" s="29" t="s">
        <v>248</v>
      </c>
      <c r="B31" s="139" t="s">
        <v>120</v>
      </c>
      <c r="C31" s="133" t="s">
        <v>117</v>
      </c>
      <c r="D31" s="27"/>
      <c r="E31" s="90"/>
      <c r="F31" s="26"/>
      <c r="G31" s="166"/>
    </row>
    <row r="32" spans="1:9" x14ac:dyDescent="0.3">
      <c r="A32" s="29" t="s">
        <v>247</v>
      </c>
      <c r="B32" s="139" t="s">
        <v>167</v>
      </c>
      <c r="C32" s="133" t="s">
        <v>168</v>
      </c>
      <c r="D32" s="27"/>
      <c r="E32" s="90"/>
      <c r="F32" s="26"/>
      <c r="G32" s="166"/>
    </row>
    <row r="33" spans="1:7" x14ac:dyDescent="0.3">
      <c r="A33" s="56" t="s">
        <v>247</v>
      </c>
      <c r="B33" s="140" t="s">
        <v>212</v>
      </c>
      <c r="C33" s="134" t="s">
        <v>213</v>
      </c>
      <c r="D33" s="57"/>
      <c r="E33" s="91"/>
      <c r="F33" s="58"/>
      <c r="G33" s="167"/>
    </row>
    <row r="34" spans="1:7" x14ac:dyDescent="0.3">
      <c r="A34" s="59" t="s">
        <v>247</v>
      </c>
      <c r="B34" s="141" t="s">
        <v>249</v>
      </c>
      <c r="C34" s="132" t="s">
        <v>72</v>
      </c>
      <c r="D34" s="60"/>
      <c r="E34" s="89" t="s">
        <v>57</v>
      </c>
      <c r="F34" s="55" t="s">
        <v>66</v>
      </c>
      <c r="G34" s="165">
        <v>8</v>
      </c>
    </row>
    <row r="35" spans="1:7" x14ac:dyDescent="0.3">
      <c r="A35" s="29" t="s">
        <v>248</v>
      </c>
      <c r="B35" s="139" t="s">
        <v>121</v>
      </c>
      <c r="C35" s="133" t="s">
        <v>117</v>
      </c>
      <c r="D35" s="27"/>
      <c r="E35" s="90"/>
      <c r="F35" s="26"/>
      <c r="G35" s="166"/>
    </row>
    <row r="36" spans="1:7" x14ac:dyDescent="0.3">
      <c r="A36" s="29" t="s">
        <v>247</v>
      </c>
      <c r="B36" s="139" t="s">
        <v>169</v>
      </c>
      <c r="C36" s="133" t="s">
        <v>168</v>
      </c>
      <c r="D36" s="27"/>
      <c r="E36" s="90"/>
      <c r="F36" s="26"/>
      <c r="G36" s="166"/>
    </row>
    <row r="37" spans="1:7" x14ac:dyDescent="0.3">
      <c r="A37" s="56" t="s">
        <v>248</v>
      </c>
      <c r="B37" s="140" t="s">
        <v>214</v>
      </c>
      <c r="C37" s="134" t="s">
        <v>213</v>
      </c>
      <c r="D37" s="57"/>
      <c r="E37" s="91"/>
      <c r="F37" s="58"/>
      <c r="G37" s="167"/>
    </row>
    <row r="38" spans="1:7" x14ac:dyDescent="0.3">
      <c r="A38" s="59" t="s">
        <v>247</v>
      </c>
      <c r="B38" s="141" t="s">
        <v>79</v>
      </c>
      <c r="C38" s="132" t="s">
        <v>72</v>
      </c>
      <c r="D38" s="60"/>
      <c r="E38" s="92" t="s">
        <v>58</v>
      </c>
      <c r="F38" s="55" t="s">
        <v>66</v>
      </c>
      <c r="G38" s="165">
        <v>9</v>
      </c>
    </row>
    <row r="39" spans="1:7" x14ac:dyDescent="0.3">
      <c r="A39" s="29" t="s">
        <v>248</v>
      </c>
      <c r="B39" s="139" t="s">
        <v>122</v>
      </c>
      <c r="C39" s="133" t="s">
        <v>117</v>
      </c>
      <c r="D39" s="27"/>
      <c r="E39" s="90"/>
      <c r="F39" s="26"/>
      <c r="G39" s="166"/>
    </row>
    <row r="40" spans="1:7" x14ac:dyDescent="0.3">
      <c r="A40" s="29" t="s">
        <v>247</v>
      </c>
      <c r="B40" s="139" t="s">
        <v>170</v>
      </c>
      <c r="C40" s="133" t="s">
        <v>168</v>
      </c>
      <c r="D40" s="27"/>
      <c r="E40" s="90"/>
      <c r="F40" s="26"/>
      <c r="G40" s="166"/>
    </row>
    <row r="41" spans="1:7" x14ac:dyDescent="0.3">
      <c r="A41" s="56" t="s">
        <v>247</v>
      </c>
      <c r="B41" s="140" t="s">
        <v>215</v>
      </c>
      <c r="C41" s="150" t="s">
        <v>213</v>
      </c>
      <c r="D41" s="57"/>
      <c r="E41" s="91"/>
      <c r="F41" s="58"/>
      <c r="G41" s="167"/>
    </row>
    <row r="42" spans="1:7" x14ac:dyDescent="0.3">
      <c r="A42" s="59" t="s">
        <v>248</v>
      </c>
      <c r="B42" s="148" t="s">
        <v>80</v>
      </c>
      <c r="C42" s="151" t="s">
        <v>72</v>
      </c>
      <c r="D42" s="149"/>
      <c r="E42" s="147" t="s">
        <v>56</v>
      </c>
      <c r="F42" s="55" t="s">
        <v>60</v>
      </c>
      <c r="G42" s="165">
        <v>10</v>
      </c>
    </row>
    <row r="43" spans="1:7" x14ac:dyDescent="0.3">
      <c r="A43" s="29" t="s">
        <v>247</v>
      </c>
      <c r="B43" s="139" t="s">
        <v>123</v>
      </c>
      <c r="C43" s="133" t="s">
        <v>117</v>
      </c>
      <c r="D43" s="27"/>
      <c r="E43" s="90"/>
      <c r="F43" s="26"/>
      <c r="G43" s="166"/>
    </row>
    <row r="44" spans="1:7" x14ac:dyDescent="0.3">
      <c r="A44" s="29" t="s">
        <v>248</v>
      </c>
      <c r="B44" s="139" t="s">
        <v>171</v>
      </c>
      <c r="C44" s="133" t="s">
        <v>168</v>
      </c>
      <c r="D44" s="27"/>
      <c r="E44" s="90"/>
      <c r="F44" s="26"/>
      <c r="G44" s="166"/>
    </row>
    <row r="45" spans="1:7" x14ac:dyDescent="0.3">
      <c r="A45" s="56" t="s">
        <v>247</v>
      </c>
      <c r="B45" s="140" t="s">
        <v>216</v>
      </c>
      <c r="C45" s="134" t="s">
        <v>213</v>
      </c>
      <c r="D45" s="57"/>
      <c r="E45" s="91"/>
      <c r="F45" s="58"/>
      <c r="G45" s="167"/>
    </row>
    <row r="46" spans="1:7" x14ac:dyDescent="0.3">
      <c r="A46" s="59" t="s">
        <v>248</v>
      </c>
      <c r="B46" s="141" t="s">
        <v>81</v>
      </c>
      <c r="C46" s="132" t="s">
        <v>72</v>
      </c>
      <c r="D46" s="60"/>
      <c r="E46" s="89" t="s">
        <v>57</v>
      </c>
      <c r="F46" s="55" t="s">
        <v>60</v>
      </c>
      <c r="G46" s="165">
        <v>11</v>
      </c>
    </row>
    <row r="47" spans="1:7" x14ac:dyDescent="0.3">
      <c r="A47" s="29" t="s">
        <v>248</v>
      </c>
      <c r="B47" s="139" t="s">
        <v>124</v>
      </c>
      <c r="C47" s="133" t="s">
        <v>117</v>
      </c>
      <c r="D47" s="27"/>
      <c r="E47" s="90"/>
      <c r="F47" s="26"/>
      <c r="G47" s="166"/>
    </row>
    <row r="48" spans="1:7" x14ac:dyDescent="0.3">
      <c r="A48" s="29" t="s">
        <v>248</v>
      </c>
      <c r="B48" s="139" t="s">
        <v>172</v>
      </c>
      <c r="C48" s="133" t="s">
        <v>168</v>
      </c>
      <c r="D48" s="27"/>
      <c r="E48" s="90"/>
      <c r="F48" s="26"/>
      <c r="G48" s="166"/>
    </row>
    <row r="49" spans="1:7" x14ac:dyDescent="0.3">
      <c r="A49" s="56" t="s">
        <v>247</v>
      </c>
      <c r="B49" s="140" t="s">
        <v>217</v>
      </c>
      <c r="C49" s="134" t="s">
        <v>213</v>
      </c>
      <c r="D49" s="57"/>
      <c r="E49" s="91"/>
      <c r="F49" s="58"/>
      <c r="G49" s="167"/>
    </row>
    <row r="50" spans="1:7" x14ac:dyDescent="0.3">
      <c r="A50" s="51" t="s">
        <v>248</v>
      </c>
      <c r="B50" s="142" t="s">
        <v>82</v>
      </c>
      <c r="C50" s="135" t="s">
        <v>72</v>
      </c>
      <c r="D50" s="52"/>
      <c r="E50" s="92" t="s">
        <v>58</v>
      </c>
      <c r="F50" s="55" t="s">
        <v>60</v>
      </c>
      <c r="G50" s="174">
        <v>12</v>
      </c>
    </row>
    <row r="51" spans="1:7" x14ac:dyDescent="0.3">
      <c r="A51" s="29" t="s">
        <v>248</v>
      </c>
      <c r="B51" s="139" t="s">
        <v>125</v>
      </c>
      <c r="C51" s="133" t="s">
        <v>117</v>
      </c>
      <c r="D51" s="27"/>
      <c r="E51" s="90"/>
      <c r="F51" s="26"/>
      <c r="G51" s="166"/>
    </row>
    <row r="52" spans="1:7" x14ac:dyDescent="0.3">
      <c r="A52" s="29" t="s">
        <v>248</v>
      </c>
      <c r="B52" s="139" t="s">
        <v>173</v>
      </c>
      <c r="C52" s="134" t="s">
        <v>174</v>
      </c>
      <c r="D52" s="27"/>
      <c r="E52" s="90"/>
      <c r="F52" s="26"/>
      <c r="G52" s="166"/>
    </row>
    <row r="53" spans="1:7" x14ac:dyDescent="0.3">
      <c r="A53" s="56" t="s">
        <v>247</v>
      </c>
      <c r="B53" s="140" t="s">
        <v>218</v>
      </c>
      <c r="C53" s="134" t="s">
        <v>219</v>
      </c>
      <c r="D53" s="57"/>
      <c r="E53" s="91"/>
      <c r="F53" s="58"/>
      <c r="G53" s="167"/>
    </row>
    <row r="54" spans="1:7" x14ac:dyDescent="0.3">
      <c r="A54" s="59" t="s">
        <v>248</v>
      </c>
      <c r="B54" s="141" t="s">
        <v>83</v>
      </c>
      <c r="C54" s="132" t="s">
        <v>72</v>
      </c>
      <c r="D54" s="60"/>
      <c r="E54" s="147" t="s">
        <v>56</v>
      </c>
      <c r="F54" s="55" t="s">
        <v>62</v>
      </c>
      <c r="G54" s="165">
        <v>13</v>
      </c>
    </row>
    <row r="55" spans="1:7" x14ac:dyDescent="0.3">
      <c r="A55" s="29" t="s">
        <v>248</v>
      </c>
      <c r="B55" s="139" t="s">
        <v>250</v>
      </c>
      <c r="C55" s="133" t="s">
        <v>117</v>
      </c>
      <c r="D55" s="27"/>
      <c r="E55" s="90"/>
      <c r="F55" s="26"/>
      <c r="G55" s="166"/>
    </row>
    <row r="56" spans="1:7" x14ac:dyDescent="0.3">
      <c r="A56" s="29" t="s">
        <v>248</v>
      </c>
      <c r="B56" s="139" t="s">
        <v>175</v>
      </c>
      <c r="C56" s="133" t="s">
        <v>174</v>
      </c>
      <c r="D56" s="27"/>
      <c r="E56" s="90"/>
      <c r="F56" s="26"/>
      <c r="G56" s="166"/>
    </row>
    <row r="57" spans="1:7" x14ac:dyDescent="0.3">
      <c r="A57" s="56" t="s">
        <v>247</v>
      </c>
      <c r="B57" s="140" t="s">
        <v>220</v>
      </c>
      <c r="C57" s="134" t="s">
        <v>219</v>
      </c>
      <c r="D57" s="57"/>
      <c r="E57" s="91"/>
      <c r="F57" s="58"/>
      <c r="G57" s="167"/>
    </row>
    <row r="58" spans="1:7" x14ac:dyDescent="0.3">
      <c r="A58" s="59" t="s">
        <v>247</v>
      </c>
      <c r="B58" s="141" t="s">
        <v>84</v>
      </c>
      <c r="C58" s="132" t="s">
        <v>72</v>
      </c>
      <c r="D58" s="60"/>
      <c r="E58" s="89" t="s">
        <v>57</v>
      </c>
      <c r="F58" s="55" t="s">
        <v>62</v>
      </c>
      <c r="G58" s="165">
        <v>14</v>
      </c>
    </row>
    <row r="59" spans="1:7" x14ac:dyDescent="0.3">
      <c r="A59" s="29" t="s">
        <v>248</v>
      </c>
      <c r="B59" s="139" t="s">
        <v>126</v>
      </c>
      <c r="C59" s="133" t="s">
        <v>117</v>
      </c>
      <c r="D59" s="27"/>
      <c r="E59" s="90"/>
      <c r="F59" s="26"/>
      <c r="G59" s="166"/>
    </row>
    <row r="60" spans="1:7" x14ac:dyDescent="0.3">
      <c r="A60" s="29" t="s">
        <v>248</v>
      </c>
      <c r="B60" s="139" t="s">
        <v>176</v>
      </c>
      <c r="C60" s="133" t="s">
        <v>174</v>
      </c>
      <c r="D60" s="27"/>
      <c r="E60" s="90"/>
      <c r="F60" s="26"/>
      <c r="G60" s="166"/>
    </row>
    <row r="61" spans="1:7" x14ac:dyDescent="0.3">
      <c r="A61" s="56" t="s">
        <v>248</v>
      </c>
      <c r="B61" s="140" t="s">
        <v>221</v>
      </c>
      <c r="C61" s="134" t="s">
        <v>219</v>
      </c>
      <c r="D61" s="57"/>
      <c r="E61" s="91"/>
      <c r="F61" s="58"/>
      <c r="G61" s="167"/>
    </row>
    <row r="62" spans="1:7" x14ac:dyDescent="0.3">
      <c r="A62" s="59" t="s">
        <v>247</v>
      </c>
      <c r="B62" s="141" t="s">
        <v>85</v>
      </c>
      <c r="C62" s="132" t="s">
        <v>72</v>
      </c>
      <c r="D62" s="60"/>
      <c r="E62" s="92" t="s">
        <v>58</v>
      </c>
      <c r="F62" s="55" t="s">
        <v>62</v>
      </c>
      <c r="G62" s="165">
        <v>15</v>
      </c>
    </row>
    <row r="63" spans="1:7" x14ac:dyDescent="0.3">
      <c r="A63" s="29" t="s">
        <v>248</v>
      </c>
      <c r="B63" s="139" t="s">
        <v>128</v>
      </c>
      <c r="C63" s="133" t="s">
        <v>129</v>
      </c>
      <c r="D63" s="27"/>
      <c r="E63" s="90"/>
      <c r="F63" s="26"/>
      <c r="G63" s="166"/>
    </row>
    <row r="64" spans="1:7" x14ac:dyDescent="0.3">
      <c r="A64" s="29" t="s">
        <v>248</v>
      </c>
      <c r="B64" s="139" t="s">
        <v>177</v>
      </c>
      <c r="C64" s="133" t="s">
        <v>174</v>
      </c>
      <c r="D64" s="27"/>
      <c r="E64" s="90"/>
      <c r="F64" s="26"/>
      <c r="G64" s="166"/>
    </row>
    <row r="65" spans="1:7" x14ac:dyDescent="0.3">
      <c r="A65" s="56" t="s">
        <v>247</v>
      </c>
      <c r="B65" s="140" t="s">
        <v>222</v>
      </c>
      <c r="C65" s="134" t="s">
        <v>219</v>
      </c>
      <c r="D65" s="57"/>
      <c r="E65" s="91"/>
      <c r="F65" s="58"/>
      <c r="G65" s="167"/>
    </row>
    <row r="66" spans="1:7" x14ac:dyDescent="0.3">
      <c r="A66" s="59" t="s">
        <v>248</v>
      </c>
      <c r="B66" s="141" t="s">
        <v>86</v>
      </c>
      <c r="C66" s="134" t="s">
        <v>72</v>
      </c>
      <c r="D66" s="60"/>
      <c r="E66" s="147" t="s">
        <v>56</v>
      </c>
      <c r="F66" s="55" t="s">
        <v>64</v>
      </c>
      <c r="G66" s="165">
        <v>16</v>
      </c>
    </row>
    <row r="67" spans="1:7" x14ac:dyDescent="0.3">
      <c r="A67" s="29" t="s">
        <v>247</v>
      </c>
      <c r="B67" s="139" t="s">
        <v>127</v>
      </c>
      <c r="C67" s="133" t="s">
        <v>117</v>
      </c>
      <c r="D67" s="27"/>
      <c r="E67" s="90"/>
      <c r="F67" s="26"/>
      <c r="G67" s="166"/>
    </row>
    <row r="68" spans="1:7" x14ac:dyDescent="0.3">
      <c r="A68" s="29" t="s">
        <v>248</v>
      </c>
      <c r="B68" s="139" t="s">
        <v>178</v>
      </c>
      <c r="C68" s="133" t="s">
        <v>174</v>
      </c>
      <c r="D68" s="27"/>
      <c r="E68" s="90"/>
      <c r="F68" s="26"/>
      <c r="G68" s="166"/>
    </row>
    <row r="69" spans="1:7" x14ac:dyDescent="0.3">
      <c r="A69" s="56" t="s">
        <v>248</v>
      </c>
      <c r="B69" s="140" t="s">
        <v>223</v>
      </c>
      <c r="C69" s="134" t="s">
        <v>219</v>
      </c>
      <c r="D69" s="57"/>
      <c r="E69" s="91"/>
      <c r="F69" s="58"/>
      <c r="G69" s="167"/>
    </row>
    <row r="70" spans="1:7" x14ac:dyDescent="0.3">
      <c r="A70" s="59" t="s">
        <v>248</v>
      </c>
      <c r="B70" s="141" t="s">
        <v>87</v>
      </c>
      <c r="C70" s="132" t="s">
        <v>72</v>
      </c>
      <c r="D70" s="60"/>
      <c r="E70" s="89" t="s">
        <v>57</v>
      </c>
      <c r="F70" s="55" t="s">
        <v>64</v>
      </c>
      <c r="G70" s="165">
        <v>17</v>
      </c>
    </row>
    <row r="71" spans="1:7" x14ac:dyDescent="0.3">
      <c r="A71" s="29" t="s">
        <v>247</v>
      </c>
      <c r="B71" s="139" t="s">
        <v>130</v>
      </c>
      <c r="C71" s="133" t="s">
        <v>129</v>
      </c>
      <c r="D71" s="27"/>
      <c r="E71" s="90"/>
      <c r="F71" s="26"/>
      <c r="G71" s="166"/>
    </row>
    <row r="72" spans="1:7" x14ac:dyDescent="0.3">
      <c r="A72" s="29" t="s">
        <v>247</v>
      </c>
      <c r="B72" s="139" t="s">
        <v>179</v>
      </c>
      <c r="C72" s="133" t="s">
        <v>174</v>
      </c>
      <c r="D72" s="27"/>
      <c r="E72" s="90"/>
      <c r="F72" s="26"/>
      <c r="G72" s="166"/>
    </row>
    <row r="73" spans="1:7" s="24" customFormat="1" x14ac:dyDescent="0.3">
      <c r="A73" s="61" t="s">
        <v>248</v>
      </c>
      <c r="B73" s="143" t="s">
        <v>224</v>
      </c>
      <c r="C73" s="136" t="s">
        <v>219</v>
      </c>
      <c r="D73" s="62"/>
      <c r="E73" s="91"/>
      <c r="F73" s="63"/>
      <c r="G73" s="167"/>
    </row>
    <row r="74" spans="1:7" x14ac:dyDescent="0.3">
      <c r="A74" s="59" t="s">
        <v>248</v>
      </c>
      <c r="B74" s="141" t="s">
        <v>88</v>
      </c>
      <c r="C74" s="132" t="s">
        <v>72</v>
      </c>
      <c r="D74" s="60"/>
      <c r="E74" s="92" t="s">
        <v>58</v>
      </c>
      <c r="F74" s="55" t="s">
        <v>64</v>
      </c>
      <c r="G74" s="165">
        <v>18</v>
      </c>
    </row>
    <row r="75" spans="1:7" x14ac:dyDescent="0.3">
      <c r="A75" s="29" t="s">
        <v>247</v>
      </c>
      <c r="B75" s="139" t="s">
        <v>131</v>
      </c>
      <c r="C75" s="133" t="s">
        <v>132</v>
      </c>
      <c r="D75" s="27"/>
      <c r="E75" s="90"/>
      <c r="F75" s="26"/>
      <c r="G75" s="166"/>
    </row>
    <row r="76" spans="1:7" x14ac:dyDescent="0.3">
      <c r="A76" s="29" t="s">
        <v>248</v>
      </c>
      <c r="B76" s="139" t="s">
        <v>182</v>
      </c>
      <c r="C76" s="133" t="s">
        <v>181</v>
      </c>
      <c r="D76" s="27"/>
      <c r="E76" s="90"/>
      <c r="F76" s="26"/>
      <c r="G76" s="166"/>
    </row>
    <row r="77" spans="1:7" x14ac:dyDescent="0.3">
      <c r="A77" s="56" t="s">
        <v>248</v>
      </c>
      <c r="B77" s="140" t="s">
        <v>225</v>
      </c>
      <c r="C77" s="134" t="s">
        <v>219</v>
      </c>
      <c r="D77" s="57"/>
      <c r="E77" s="91"/>
      <c r="F77" s="58"/>
      <c r="G77" s="167"/>
    </row>
    <row r="78" spans="1:7" x14ac:dyDescent="0.3">
      <c r="A78" s="59" t="s">
        <v>248</v>
      </c>
      <c r="B78" s="141" t="s">
        <v>89</v>
      </c>
      <c r="C78" s="132" t="s">
        <v>72</v>
      </c>
      <c r="D78" s="60"/>
      <c r="E78" s="147" t="s">
        <v>264</v>
      </c>
      <c r="F78" s="55" t="s">
        <v>67</v>
      </c>
      <c r="G78" s="165">
        <v>19</v>
      </c>
    </row>
    <row r="79" spans="1:7" x14ac:dyDescent="0.3">
      <c r="A79" s="29" t="s">
        <v>247</v>
      </c>
      <c r="B79" s="139" t="s">
        <v>133</v>
      </c>
      <c r="C79" s="133" t="s">
        <v>132</v>
      </c>
      <c r="D79" s="27"/>
      <c r="E79" s="90"/>
      <c r="F79" s="26"/>
      <c r="G79" s="166"/>
    </row>
    <row r="80" spans="1:7" x14ac:dyDescent="0.3">
      <c r="A80" s="29" t="s">
        <v>247</v>
      </c>
      <c r="B80" s="139" t="s">
        <v>180</v>
      </c>
      <c r="C80" s="133" t="s">
        <v>181</v>
      </c>
      <c r="D80" s="27"/>
      <c r="E80" s="90"/>
      <c r="F80" s="26"/>
      <c r="G80" s="166"/>
    </row>
    <row r="81" spans="1:7" x14ac:dyDescent="0.3">
      <c r="A81" s="56" t="s">
        <v>247</v>
      </c>
      <c r="B81" s="140" t="s">
        <v>226</v>
      </c>
      <c r="C81" s="134" t="s">
        <v>219</v>
      </c>
      <c r="D81" s="57"/>
      <c r="E81" s="91"/>
      <c r="F81" s="58"/>
      <c r="G81" s="167"/>
    </row>
    <row r="82" spans="1:7" x14ac:dyDescent="0.3">
      <c r="A82" s="59" t="s">
        <v>248</v>
      </c>
      <c r="B82" s="141" t="s">
        <v>90</v>
      </c>
      <c r="C82" s="132" t="s">
        <v>72</v>
      </c>
      <c r="D82" s="60"/>
      <c r="E82" s="89" t="s">
        <v>265</v>
      </c>
      <c r="F82" s="55" t="s">
        <v>67</v>
      </c>
      <c r="G82" s="165">
        <v>20</v>
      </c>
    </row>
    <row r="83" spans="1:7" x14ac:dyDescent="0.3">
      <c r="A83" s="29" t="s">
        <v>247</v>
      </c>
      <c r="B83" s="139" t="s">
        <v>134</v>
      </c>
      <c r="C83" s="134" t="s">
        <v>132</v>
      </c>
      <c r="D83" s="27"/>
      <c r="E83" s="90"/>
      <c r="F83" s="26"/>
      <c r="G83" s="166"/>
    </row>
    <row r="84" spans="1:7" x14ac:dyDescent="0.3">
      <c r="A84" s="29" t="s">
        <v>247</v>
      </c>
      <c r="B84" s="139" t="s">
        <v>183</v>
      </c>
      <c r="C84" s="133" t="s">
        <v>181</v>
      </c>
      <c r="D84" s="27"/>
      <c r="E84" s="90"/>
      <c r="F84" s="26"/>
      <c r="G84" s="166"/>
    </row>
    <row r="85" spans="1:7" x14ac:dyDescent="0.3">
      <c r="A85" s="56" t="s">
        <v>248</v>
      </c>
      <c r="B85" s="140" t="s">
        <v>227</v>
      </c>
      <c r="C85" s="134" t="s">
        <v>219</v>
      </c>
      <c r="D85" s="57"/>
      <c r="E85" s="91"/>
      <c r="F85" s="58"/>
      <c r="G85" s="167"/>
    </row>
    <row r="86" spans="1:7" x14ac:dyDescent="0.3">
      <c r="A86" s="59" t="s">
        <v>247</v>
      </c>
      <c r="B86" s="141" t="s">
        <v>91</v>
      </c>
      <c r="C86" s="132" t="s">
        <v>72</v>
      </c>
      <c r="D86" s="60"/>
      <c r="E86" s="92" t="s">
        <v>266</v>
      </c>
      <c r="F86" s="55" t="s">
        <v>67</v>
      </c>
      <c r="G86" s="165">
        <v>21</v>
      </c>
    </row>
    <row r="87" spans="1:7" x14ac:dyDescent="0.3">
      <c r="A87" s="29" t="s">
        <v>248</v>
      </c>
      <c r="B87" s="139" t="s">
        <v>122</v>
      </c>
      <c r="C87" s="133" t="s">
        <v>132</v>
      </c>
      <c r="D87" s="27"/>
      <c r="E87" s="90"/>
      <c r="F87" s="26"/>
      <c r="G87" s="166"/>
    </row>
    <row r="88" spans="1:7" x14ac:dyDescent="0.3">
      <c r="A88" s="29" t="s">
        <v>247</v>
      </c>
      <c r="B88" s="139" t="s">
        <v>184</v>
      </c>
      <c r="C88" s="133" t="s">
        <v>181</v>
      </c>
      <c r="D88" s="27"/>
      <c r="E88" s="90"/>
      <c r="F88" s="26"/>
      <c r="G88" s="166"/>
    </row>
    <row r="89" spans="1:7" x14ac:dyDescent="0.3">
      <c r="A89" s="56" t="s">
        <v>247</v>
      </c>
      <c r="B89" s="140" t="s">
        <v>228</v>
      </c>
      <c r="C89" s="134" t="s">
        <v>219</v>
      </c>
      <c r="D89" s="57"/>
      <c r="E89" s="91"/>
      <c r="F89" s="58"/>
      <c r="G89" s="167"/>
    </row>
    <row r="90" spans="1:7" x14ac:dyDescent="0.3">
      <c r="A90" s="59" t="s">
        <v>247</v>
      </c>
      <c r="B90" s="141" t="s">
        <v>92</v>
      </c>
      <c r="C90" s="132" t="s">
        <v>72</v>
      </c>
      <c r="D90" s="60"/>
      <c r="E90" s="147" t="s">
        <v>56</v>
      </c>
      <c r="F90" s="55" t="s">
        <v>262</v>
      </c>
      <c r="G90" s="165">
        <v>22</v>
      </c>
    </row>
    <row r="91" spans="1:7" x14ac:dyDescent="0.3">
      <c r="A91" s="29" t="s">
        <v>247</v>
      </c>
      <c r="B91" s="139" t="s">
        <v>135</v>
      </c>
      <c r="C91" s="133" t="s">
        <v>132</v>
      </c>
      <c r="D91" s="27"/>
      <c r="E91" s="90"/>
      <c r="F91" s="26"/>
      <c r="G91" s="166"/>
    </row>
    <row r="92" spans="1:7" x14ac:dyDescent="0.3">
      <c r="A92" s="29" t="s">
        <v>247</v>
      </c>
      <c r="B92" s="139" t="s">
        <v>185</v>
      </c>
      <c r="C92" s="133" t="s">
        <v>181</v>
      </c>
      <c r="D92" s="27"/>
      <c r="E92" s="90"/>
      <c r="F92" s="26"/>
      <c r="G92" s="166"/>
    </row>
    <row r="93" spans="1:7" x14ac:dyDescent="0.3">
      <c r="A93" s="56" t="s">
        <v>248</v>
      </c>
      <c r="B93" s="140" t="s">
        <v>229</v>
      </c>
      <c r="C93" s="134" t="s">
        <v>219</v>
      </c>
      <c r="D93" s="57"/>
      <c r="E93" s="91"/>
      <c r="F93" s="58"/>
      <c r="G93" s="167"/>
    </row>
    <row r="94" spans="1:7" x14ac:dyDescent="0.3">
      <c r="A94" s="59" t="s">
        <v>247</v>
      </c>
      <c r="B94" s="141" t="s">
        <v>93</v>
      </c>
      <c r="C94" s="132" t="s">
        <v>72</v>
      </c>
      <c r="D94" s="60"/>
      <c r="E94" s="89" t="s">
        <v>57</v>
      </c>
      <c r="F94" s="55" t="s">
        <v>262</v>
      </c>
      <c r="G94" s="165">
        <v>23</v>
      </c>
    </row>
    <row r="95" spans="1:7" x14ac:dyDescent="0.3">
      <c r="A95" s="29" t="s">
        <v>248</v>
      </c>
      <c r="B95" s="139" t="s">
        <v>136</v>
      </c>
      <c r="C95" s="133" t="s">
        <v>137</v>
      </c>
      <c r="D95" s="27"/>
      <c r="E95" s="90"/>
      <c r="F95" s="26"/>
      <c r="G95" s="166"/>
    </row>
    <row r="96" spans="1:7" x14ac:dyDescent="0.3">
      <c r="A96" s="29" t="s">
        <v>248</v>
      </c>
      <c r="B96" s="139" t="s">
        <v>186</v>
      </c>
      <c r="C96" s="133" t="s">
        <v>181</v>
      </c>
      <c r="D96" s="27"/>
      <c r="E96" s="90"/>
      <c r="F96" s="26"/>
      <c r="G96" s="166"/>
    </row>
    <row r="97" spans="1:7" x14ac:dyDescent="0.3">
      <c r="A97" s="56" t="s">
        <v>247</v>
      </c>
      <c r="B97" s="140" t="s">
        <v>230</v>
      </c>
      <c r="C97" s="134" t="s">
        <v>219</v>
      </c>
      <c r="D97" s="57"/>
      <c r="E97" s="91"/>
      <c r="F97" s="58"/>
      <c r="G97" s="167"/>
    </row>
    <row r="98" spans="1:7" x14ac:dyDescent="0.3">
      <c r="A98" s="59" t="s">
        <v>247</v>
      </c>
      <c r="B98" s="141" t="s">
        <v>94</v>
      </c>
      <c r="C98" s="132" t="s">
        <v>72</v>
      </c>
      <c r="D98" s="60"/>
      <c r="E98" s="92" t="s">
        <v>58</v>
      </c>
      <c r="F98" s="55" t="s">
        <v>262</v>
      </c>
      <c r="G98" s="165">
        <v>24</v>
      </c>
    </row>
    <row r="99" spans="1:7" x14ac:dyDescent="0.3">
      <c r="A99" s="29" t="s">
        <v>247</v>
      </c>
      <c r="B99" s="139" t="s">
        <v>138</v>
      </c>
      <c r="C99" s="133" t="s">
        <v>137</v>
      </c>
      <c r="D99" s="27"/>
      <c r="E99" s="90"/>
      <c r="F99" s="26"/>
      <c r="G99" s="166"/>
    </row>
    <row r="100" spans="1:7" x14ac:dyDescent="0.3">
      <c r="A100" s="29" t="s">
        <v>248</v>
      </c>
      <c r="B100" s="139" t="s">
        <v>187</v>
      </c>
      <c r="C100" s="133" t="s">
        <v>181</v>
      </c>
      <c r="D100" s="27"/>
      <c r="E100" s="90"/>
      <c r="F100" s="26"/>
      <c r="G100" s="166"/>
    </row>
    <row r="101" spans="1:7" x14ac:dyDescent="0.3">
      <c r="A101" s="56" t="s">
        <v>247</v>
      </c>
      <c r="B101" s="140" t="s">
        <v>231</v>
      </c>
      <c r="C101" s="134" t="s">
        <v>219</v>
      </c>
      <c r="D101" s="57"/>
      <c r="E101" s="91"/>
      <c r="F101" s="58"/>
      <c r="G101" s="167"/>
    </row>
    <row r="102" spans="1:7" x14ac:dyDescent="0.3">
      <c r="A102" s="51" t="s">
        <v>247</v>
      </c>
      <c r="B102" s="142" t="s">
        <v>95</v>
      </c>
      <c r="C102" s="137" t="s">
        <v>72</v>
      </c>
      <c r="D102" s="52"/>
      <c r="E102" s="147" t="s">
        <v>56</v>
      </c>
      <c r="F102" s="55" t="s">
        <v>65</v>
      </c>
      <c r="G102" s="174">
        <v>25</v>
      </c>
    </row>
    <row r="103" spans="1:7" x14ac:dyDescent="0.3">
      <c r="A103" s="29" t="s">
        <v>248</v>
      </c>
      <c r="B103" s="139" t="s">
        <v>139</v>
      </c>
      <c r="C103" s="133" t="s">
        <v>137</v>
      </c>
      <c r="D103" s="27"/>
      <c r="E103" s="90"/>
      <c r="F103" s="26"/>
      <c r="G103" s="166"/>
    </row>
    <row r="104" spans="1:7" x14ac:dyDescent="0.3">
      <c r="A104" s="29" t="s">
        <v>248</v>
      </c>
      <c r="B104" s="139" t="s">
        <v>188</v>
      </c>
      <c r="C104" s="133" t="s">
        <v>181</v>
      </c>
      <c r="D104" s="27"/>
      <c r="E104" s="90"/>
      <c r="F104" s="26"/>
      <c r="G104" s="166"/>
    </row>
    <row r="105" spans="1:7" x14ac:dyDescent="0.3">
      <c r="A105" s="56" t="s">
        <v>247</v>
      </c>
      <c r="B105" s="140" t="s">
        <v>232</v>
      </c>
      <c r="C105" s="134" t="s">
        <v>219</v>
      </c>
      <c r="D105" s="57"/>
      <c r="E105" s="91"/>
      <c r="F105" s="58"/>
      <c r="G105" s="167"/>
    </row>
    <row r="106" spans="1:7" x14ac:dyDescent="0.3">
      <c r="A106" s="59" t="s">
        <v>247</v>
      </c>
      <c r="B106" s="141" t="s">
        <v>96</v>
      </c>
      <c r="C106" s="132" t="s">
        <v>72</v>
      </c>
      <c r="D106" s="60"/>
      <c r="E106" s="89" t="s">
        <v>57</v>
      </c>
      <c r="F106" s="55" t="s">
        <v>65</v>
      </c>
      <c r="G106" s="165">
        <v>26</v>
      </c>
    </row>
    <row r="107" spans="1:7" x14ac:dyDescent="0.3">
      <c r="A107" s="29" t="s">
        <v>248</v>
      </c>
      <c r="B107" s="139" t="s">
        <v>140</v>
      </c>
      <c r="C107" s="133" t="s">
        <v>137</v>
      </c>
      <c r="D107" s="27"/>
      <c r="E107" s="90"/>
      <c r="F107" s="26"/>
      <c r="G107" s="166"/>
    </row>
    <row r="108" spans="1:7" x14ac:dyDescent="0.3">
      <c r="A108" s="29" t="s">
        <v>247</v>
      </c>
      <c r="B108" s="139" t="s">
        <v>189</v>
      </c>
      <c r="C108" s="133" t="s">
        <v>181</v>
      </c>
      <c r="D108" s="27"/>
      <c r="E108" s="90"/>
      <c r="F108" s="26"/>
      <c r="G108" s="166"/>
    </row>
    <row r="109" spans="1:7" x14ac:dyDescent="0.3">
      <c r="A109" s="56" t="s">
        <v>248</v>
      </c>
      <c r="B109" s="140" t="s">
        <v>233</v>
      </c>
      <c r="C109" s="105" t="s">
        <v>219</v>
      </c>
      <c r="D109" s="57"/>
      <c r="E109" s="91"/>
      <c r="F109" s="58"/>
      <c r="G109" s="167"/>
    </row>
    <row r="110" spans="1:7" x14ac:dyDescent="0.3">
      <c r="A110" s="59" t="s">
        <v>247</v>
      </c>
      <c r="B110" s="141" t="s">
        <v>97</v>
      </c>
      <c r="C110" s="103" t="s">
        <v>72</v>
      </c>
      <c r="D110" s="60"/>
      <c r="E110" s="92" t="s">
        <v>58</v>
      </c>
      <c r="F110" s="55" t="s">
        <v>65</v>
      </c>
      <c r="G110" s="165">
        <v>27</v>
      </c>
    </row>
    <row r="111" spans="1:7" x14ac:dyDescent="0.3">
      <c r="A111" s="29" t="s">
        <v>247</v>
      </c>
      <c r="B111" s="139" t="s">
        <v>141</v>
      </c>
      <c r="C111" s="104" t="s">
        <v>137</v>
      </c>
      <c r="D111" s="27"/>
      <c r="E111" s="90"/>
      <c r="F111" s="26"/>
      <c r="G111" s="166"/>
    </row>
    <row r="112" spans="1:7" x14ac:dyDescent="0.3">
      <c r="A112" s="29" t="s">
        <v>248</v>
      </c>
      <c r="B112" s="139" t="s">
        <v>190</v>
      </c>
      <c r="C112" s="104" t="s">
        <v>181</v>
      </c>
      <c r="D112" s="27"/>
      <c r="E112" s="90"/>
      <c r="F112" s="26"/>
      <c r="G112" s="166"/>
    </row>
    <row r="113" spans="1:7" x14ac:dyDescent="0.3">
      <c r="A113" s="56" t="s">
        <v>247</v>
      </c>
      <c r="B113" s="140" t="s">
        <v>234</v>
      </c>
      <c r="C113" s="105" t="s">
        <v>219</v>
      </c>
      <c r="D113" s="57"/>
      <c r="E113" s="91"/>
      <c r="F113" s="58"/>
      <c r="G113" s="167"/>
    </row>
    <row r="114" spans="1:7" x14ac:dyDescent="0.3">
      <c r="A114" s="59" t="s">
        <v>248</v>
      </c>
      <c r="B114" s="141" t="s">
        <v>98</v>
      </c>
      <c r="C114" s="103" t="s">
        <v>72</v>
      </c>
      <c r="D114" s="60"/>
      <c r="E114" s="147" t="s">
        <v>56</v>
      </c>
      <c r="F114" s="55" t="s">
        <v>66</v>
      </c>
      <c r="G114" s="165">
        <v>28</v>
      </c>
    </row>
    <row r="115" spans="1:7" x14ac:dyDescent="0.3">
      <c r="A115" s="29" t="s">
        <v>247</v>
      </c>
      <c r="B115" s="139" t="s">
        <v>142</v>
      </c>
      <c r="C115" s="104" t="s">
        <v>137</v>
      </c>
      <c r="D115" s="27"/>
      <c r="E115" s="90"/>
      <c r="F115" s="26"/>
      <c r="G115" s="166"/>
    </row>
    <row r="116" spans="1:7" x14ac:dyDescent="0.3">
      <c r="A116" s="29" t="s">
        <v>247</v>
      </c>
      <c r="B116" s="139" t="s">
        <v>191</v>
      </c>
      <c r="C116" s="104" t="s">
        <v>181</v>
      </c>
      <c r="D116" s="27"/>
      <c r="E116" s="90"/>
      <c r="F116" s="26"/>
      <c r="G116" s="166"/>
    </row>
    <row r="117" spans="1:7" x14ac:dyDescent="0.3">
      <c r="A117" s="56" t="s">
        <v>248</v>
      </c>
      <c r="B117" s="140" t="s">
        <v>235</v>
      </c>
      <c r="C117" s="105" t="s">
        <v>219</v>
      </c>
      <c r="D117" s="57"/>
      <c r="E117" s="91"/>
      <c r="F117" s="58"/>
      <c r="G117" s="167"/>
    </row>
    <row r="118" spans="1:7" x14ac:dyDescent="0.3">
      <c r="A118" s="59" t="s">
        <v>248</v>
      </c>
      <c r="B118" s="141" t="s">
        <v>99</v>
      </c>
      <c r="C118" s="103" t="s">
        <v>72</v>
      </c>
      <c r="D118" s="60"/>
      <c r="E118" s="89" t="s">
        <v>57</v>
      </c>
      <c r="F118" s="55" t="s">
        <v>66</v>
      </c>
      <c r="G118" s="165">
        <v>29</v>
      </c>
    </row>
    <row r="119" spans="1:7" x14ac:dyDescent="0.3">
      <c r="A119" s="29" t="s">
        <v>247</v>
      </c>
      <c r="B119" s="139" t="s">
        <v>143</v>
      </c>
      <c r="C119" s="104" t="s">
        <v>144</v>
      </c>
      <c r="D119" s="27"/>
      <c r="E119" s="90"/>
      <c r="F119" s="26"/>
      <c r="G119" s="166"/>
    </row>
    <row r="120" spans="1:7" x14ac:dyDescent="0.3">
      <c r="A120" s="29" t="s">
        <v>247</v>
      </c>
      <c r="B120" s="139" t="s">
        <v>192</v>
      </c>
      <c r="C120" s="104" t="s">
        <v>181</v>
      </c>
      <c r="D120" s="27"/>
      <c r="E120" s="90"/>
      <c r="F120" s="26"/>
      <c r="G120" s="166"/>
    </row>
    <row r="121" spans="1:7" x14ac:dyDescent="0.3">
      <c r="A121" s="56" t="s">
        <v>247</v>
      </c>
      <c r="B121" s="140" t="s">
        <v>236</v>
      </c>
      <c r="C121" s="105" t="s">
        <v>219</v>
      </c>
      <c r="D121" s="57"/>
      <c r="E121" s="91"/>
      <c r="F121" s="58"/>
      <c r="G121" s="167"/>
    </row>
    <row r="122" spans="1:7" x14ac:dyDescent="0.3">
      <c r="A122" s="64" t="s">
        <v>248</v>
      </c>
      <c r="B122" s="107" t="s">
        <v>100</v>
      </c>
      <c r="C122" s="107" t="s">
        <v>72</v>
      </c>
      <c r="D122" s="65"/>
      <c r="E122" s="92" t="s">
        <v>58</v>
      </c>
      <c r="F122" s="55" t="s">
        <v>66</v>
      </c>
      <c r="G122" s="175">
        <v>30</v>
      </c>
    </row>
    <row r="123" spans="1:7" x14ac:dyDescent="0.3">
      <c r="A123" s="66" t="s">
        <v>247</v>
      </c>
      <c r="B123" s="108" t="s">
        <v>145</v>
      </c>
      <c r="C123" s="108" t="s">
        <v>144</v>
      </c>
      <c r="D123" s="67"/>
      <c r="E123" s="90"/>
      <c r="F123" s="68"/>
      <c r="G123" s="176"/>
    </row>
    <row r="124" spans="1:7" x14ac:dyDescent="0.3">
      <c r="A124" s="66" t="s">
        <v>247</v>
      </c>
      <c r="B124" s="108" t="s">
        <v>193</v>
      </c>
      <c r="C124" s="108" t="s">
        <v>181</v>
      </c>
      <c r="D124" s="67"/>
      <c r="E124" s="90"/>
      <c r="F124" s="68"/>
      <c r="G124" s="176"/>
    </row>
    <row r="125" spans="1:7" x14ac:dyDescent="0.3">
      <c r="A125" s="61" t="s">
        <v>248</v>
      </c>
      <c r="B125" s="106" t="s">
        <v>237</v>
      </c>
      <c r="C125" s="106" t="s">
        <v>219</v>
      </c>
      <c r="D125" s="62"/>
      <c r="E125" s="91"/>
      <c r="F125" s="63"/>
      <c r="G125" s="177"/>
    </row>
    <row r="126" spans="1:7" x14ac:dyDescent="0.3">
      <c r="A126" s="59" t="s">
        <v>248</v>
      </c>
      <c r="B126" s="103" t="s">
        <v>101</v>
      </c>
      <c r="C126" s="103" t="s">
        <v>72</v>
      </c>
      <c r="D126" s="60"/>
      <c r="E126" s="147" t="s">
        <v>56</v>
      </c>
      <c r="F126" s="55" t="s">
        <v>60</v>
      </c>
      <c r="G126" s="165">
        <v>31</v>
      </c>
    </row>
    <row r="127" spans="1:7" x14ac:dyDescent="0.3">
      <c r="A127" s="29" t="s">
        <v>247</v>
      </c>
      <c r="B127" s="104" t="s">
        <v>146</v>
      </c>
      <c r="C127" s="104" t="s">
        <v>144</v>
      </c>
      <c r="D127" s="27"/>
      <c r="E127" s="90"/>
      <c r="F127" s="26"/>
      <c r="G127" s="166"/>
    </row>
    <row r="128" spans="1:7" x14ac:dyDescent="0.3">
      <c r="A128" s="29" t="s">
        <v>247</v>
      </c>
      <c r="B128" s="104" t="s">
        <v>205</v>
      </c>
      <c r="C128" s="104" t="s">
        <v>195</v>
      </c>
      <c r="D128" s="27"/>
      <c r="E128" s="90"/>
      <c r="F128" s="26"/>
      <c r="G128" s="166"/>
    </row>
    <row r="129" spans="1:8" x14ac:dyDescent="0.3">
      <c r="A129" s="56" t="s">
        <v>247</v>
      </c>
      <c r="B129" s="105" t="s">
        <v>238</v>
      </c>
      <c r="C129" s="105" t="s">
        <v>219</v>
      </c>
      <c r="D129" s="57"/>
      <c r="E129" s="91"/>
      <c r="F129" s="58"/>
      <c r="G129" s="167"/>
    </row>
    <row r="130" spans="1:8" x14ac:dyDescent="0.3">
      <c r="A130" s="59" t="s">
        <v>248</v>
      </c>
      <c r="B130" s="103" t="s">
        <v>102</v>
      </c>
      <c r="C130" s="103" t="s">
        <v>72</v>
      </c>
      <c r="D130" s="60"/>
      <c r="E130" s="89" t="s">
        <v>57</v>
      </c>
      <c r="F130" s="55" t="s">
        <v>60</v>
      </c>
      <c r="G130" s="165">
        <v>32</v>
      </c>
    </row>
    <row r="131" spans="1:8" x14ac:dyDescent="0.3">
      <c r="A131" s="29" t="s">
        <v>247</v>
      </c>
      <c r="B131" s="104" t="s">
        <v>147</v>
      </c>
      <c r="C131" s="104" t="s">
        <v>144</v>
      </c>
      <c r="D131" s="27"/>
      <c r="E131" s="90"/>
      <c r="F131" s="26"/>
      <c r="G131" s="166"/>
    </row>
    <row r="132" spans="1:8" x14ac:dyDescent="0.3">
      <c r="A132" s="29" t="s">
        <v>247</v>
      </c>
      <c r="B132" s="104" t="s">
        <v>204</v>
      </c>
      <c r="C132" s="104" t="s">
        <v>195</v>
      </c>
      <c r="D132" s="27"/>
      <c r="E132" s="90"/>
      <c r="F132" s="26"/>
      <c r="G132" s="166"/>
    </row>
    <row r="133" spans="1:8" x14ac:dyDescent="0.3">
      <c r="A133" s="56" t="s">
        <v>247</v>
      </c>
      <c r="B133" s="105" t="s">
        <v>239</v>
      </c>
      <c r="C133" s="105" t="s">
        <v>219</v>
      </c>
      <c r="D133" s="57"/>
      <c r="E133" s="91"/>
      <c r="F133" s="58"/>
      <c r="G133" s="167"/>
    </row>
    <row r="134" spans="1:8" x14ac:dyDescent="0.3">
      <c r="A134" s="59" t="s">
        <v>248</v>
      </c>
      <c r="B134" s="103" t="s">
        <v>103</v>
      </c>
      <c r="C134" s="103" t="s">
        <v>72</v>
      </c>
      <c r="D134" s="60"/>
      <c r="E134" s="92" t="s">
        <v>58</v>
      </c>
      <c r="F134" s="55" t="s">
        <v>60</v>
      </c>
      <c r="G134" s="165">
        <v>33</v>
      </c>
      <c r="H134" s="152"/>
    </row>
    <row r="135" spans="1:8" x14ac:dyDescent="0.3">
      <c r="A135" s="29" t="s">
        <v>247</v>
      </c>
      <c r="B135" s="104" t="s">
        <v>148</v>
      </c>
      <c r="C135" s="104" t="s">
        <v>144</v>
      </c>
      <c r="D135" s="27"/>
      <c r="E135" s="90"/>
      <c r="F135" s="26"/>
      <c r="G135" s="166"/>
      <c r="H135" s="152"/>
    </row>
    <row r="136" spans="1:8" x14ac:dyDescent="0.3">
      <c r="A136" s="29" t="s">
        <v>248</v>
      </c>
      <c r="B136" s="104" t="s">
        <v>203</v>
      </c>
      <c r="C136" s="104" t="s">
        <v>195</v>
      </c>
      <c r="D136" s="27"/>
      <c r="E136" s="90"/>
      <c r="F136" s="26"/>
      <c r="G136" s="166"/>
      <c r="H136" s="152"/>
    </row>
    <row r="137" spans="1:8" x14ac:dyDescent="0.3">
      <c r="A137" s="56" t="s">
        <v>247</v>
      </c>
      <c r="B137" s="105" t="s">
        <v>240</v>
      </c>
      <c r="C137" s="105" t="s">
        <v>219</v>
      </c>
      <c r="D137" s="57"/>
      <c r="E137" s="91"/>
      <c r="F137" s="58"/>
      <c r="G137" s="178"/>
      <c r="H137" s="153"/>
    </row>
    <row r="138" spans="1:8" x14ac:dyDescent="0.3">
      <c r="A138" s="59" t="s">
        <v>248</v>
      </c>
      <c r="B138" s="103" t="s">
        <v>104</v>
      </c>
      <c r="C138" s="103" t="s">
        <v>72</v>
      </c>
      <c r="D138" s="60"/>
      <c r="E138" s="147" t="s">
        <v>56</v>
      </c>
      <c r="F138" s="55" t="s">
        <v>62</v>
      </c>
      <c r="G138" s="174">
        <v>34</v>
      </c>
    </row>
    <row r="139" spans="1:8" x14ac:dyDescent="0.3">
      <c r="A139" s="29" t="s">
        <v>248</v>
      </c>
      <c r="B139" s="104" t="s">
        <v>246</v>
      </c>
      <c r="C139" s="104" t="s">
        <v>150</v>
      </c>
      <c r="D139" s="27"/>
      <c r="E139" s="90"/>
      <c r="F139" s="26"/>
      <c r="G139" s="166"/>
    </row>
    <row r="140" spans="1:8" x14ac:dyDescent="0.3">
      <c r="A140" s="29" t="s">
        <v>247</v>
      </c>
      <c r="B140" s="104" t="s">
        <v>202</v>
      </c>
      <c r="C140" s="104" t="s">
        <v>195</v>
      </c>
      <c r="D140" s="27"/>
      <c r="E140" s="90"/>
      <c r="F140" s="26"/>
      <c r="G140" s="166"/>
    </row>
    <row r="141" spans="1:8" x14ac:dyDescent="0.3">
      <c r="A141" s="56" t="s">
        <v>248</v>
      </c>
      <c r="B141" s="105" t="s">
        <v>241</v>
      </c>
      <c r="C141" s="105" t="s">
        <v>219</v>
      </c>
      <c r="D141" s="57"/>
      <c r="E141" s="91"/>
      <c r="F141" s="58"/>
      <c r="G141" s="167"/>
    </row>
    <row r="142" spans="1:8" x14ac:dyDescent="0.3">
      <c r="A142" s="59" t="s">
        <v>248</v>
      </c>
      <c r="B142" s="103" t="s">
        <v>105</v>
      </c>
      <c r="C142" s="103" t="s">
        <v>72</v>
      </c>
      <c r="D142" s="60"/>
      <c r="E142" s="89" t="s">
        <v>57</v>
      </c>
      <c r="F142" s="55" t="s">
        <v>62</v>
      </c>
      <c r="G142" s="165">
        <v>35</v>
      </c>
    </row>
    <row r="143" spans="1:8" x14ac:dyDescent="0.3">
      <c r="A143" s="29" t="s">
        <v>247</v>
      </c>
      <c r="B143" s="104" t="s">
        <v>149</v>
      </c>
      <c r="C143" s="104" t="s">
        <v>150</v>
      </c>
      <c r="D143" s="27"/>
      <c r="E143" s="90"/>
      <c r="F143" s="26"/>
      <c r="G143" s="166"/>
    </row>
    <row r="144" spans="1:8" x14ac:dyDescent="0.3">
      <c r="A144" s="29" t="s">
        <v>248</v>
      </c>
      <c r="B144" s="104" t="s">
        <v>201</v>
      </c>
      <c r="C144" s="104" t="s">
        <v>195</v>
      </c>
      <c r="D144" s="27"/>
      <c r="E144" s="90"/>
      <c r="F144" s="26"/>
      <c r="G144" s="166"/>
    </row>
    <row r="145" spans="1:8" x14ac:dyDescent="0.3">
      <c r="A145" s="56" t="s">
        <v>248</v>
      </c>
      <c r="B145" s="105" t="s">
        <v>242</v>
      </c>
      <c r="C145" s="105" t="s">
        <v>219</v>
      </c>
      <c r="D145" s="57"/>
      <c r="E145" s="91"/>
      <c r="F145" s="58"/>
      <c r="G145" s="167"/>
    </row>
    <row r="146" spans="1:8" x14ac:dyDescent="0.3">
      <c r="A146" s="59" t="s">
        <v>248</v>
      </c>
      <c r="B146" s="103" t="s">
        <v>106</v>
      </c>
      <c r="C146" s="103" t="s">
        <v>72</v>
      </c>
      <c r="D146" s="60"/>
      <c r="E146" s="92" t="s">
        <v>58</v>
      </c>
      <c r="F146" s="55" t="s">
        <v>62</v>
      </c>
      <c r="G146" s="165">
        <v>36</v>
      </c>
    </row>
    <row r="147" spans="1:8" x14ac:dyDescent="0.3">
      <c r="A147" s="29" t="s">
        <v>247</v>
      </c>
      <c r="B147" s="104" t="s">
        <v>151</v>
      </c>
      <c r="C147" s="104" t="s">
        <v>150</v>
      </c>
      <c r="D147" s="27"/>
      <c r="E147" s="90"/>
      <c r="F147" s="26"/>
      <c r="G147" s="166"/>
    </row>
    <row r="148" spans="1:8" x14ac:dyDescent="0.3">
      <c r="A148" s="29" t="s">
        <v>248</v>
      </c>
      <c r="B148" s="104" t="s">
        <v>200</v>
      </c>
      <c r="C148" s="104" t="s">
        <v>195</v>
      </c>
      <c r="D148" s="27"/>
      <c r="E148" s="90"/>
      <c r="F148" s="26"/>
      <c r="G148" s="166"/>
    </row>
    <row r="149" spans="1:8" x14ac:dyDescent="0.3">
      <c r="A149" s="56" t="s">
        <v>247</v>
      </c>
      <c r="B149" s="105" t="s">
        <v>251</v>
      </c>
      <c r="C149" s="105" t="s">
        <v>219</v>
      </c>
      <c r="D149" s="57"/>
      <c r="E149" s="91"/>
      <c r="F149" s="58"/>
      <c r="G149" s="167"/>
      <c r="H149" t="s">
        <v>68</v>
      </c>
    </row>
    <row r="150" spans="1:8" x14ac:dyDescent="0.3">
      <c r="A150" s="59" t="s">
        <v>248</v>
      </c>
      <c r="B150" s="103" t="s">
        <v>107</v>
      </c>
      <c r="C150" s="103" t="s">
        <v>72</v>
      </c>
      <c r="D150" s="60"/>
      <c r="E150" s="147" t="s">
        <v>56</v>
      </c>
      <c r="F150" s="55" t="s">
        <v>64</v>
      </c>
      <c r="G150" s="165">
        <v>37</v>
      </c>
    </row>
    <row r="151" spans="1:8" x14ac:dyDescent="0.3">
      <c r="A151" s="29" t="s">
        <v>247</v>
      </c>
      <c r="B151" s="104" t="s">
        <v>152</v>
      </c>
      <c r="C151" s="104" t="s">
        <v>150</v>
      </c>
      <c r="D151" s="27"/>
      <c r="E151" s="90"/>
      <c r="F151" s="26"/>
      <c r="G151" s="166"/>
    </row>
    <row r="152" spans="1:8" x14ac:dyDescent="0.3">
      <c r="A152" s="29" t="s">
        <v>247</v>
      </c>
      <c r="B152" s="104" t="s">
        <v>199</v>
      </c>
      <c r="C152" s="104" t="s">
        <v>195</v>
      </c>
      <c r="D152" s="27"/>
      <c r="E152" s="90"/>
      <c r="F152" s="26"/>
      <c r="G152" s="166"/>
    </row>
    <row r="153" spans="1:8" x14ac:dyDescent="0.3">
      <c r="A153" s="56" t="s">
        <v>248</v>
      </c>
      <c r="B153" s="105" t="s">
        <v>243</v>
      </c>
      <c r="C153" s="105" t="s">
        <v>219</v>
      </c>
      <c r="D153" s="57"/>
      <c r="E153" s="91"/>
      <c r="F153" s="58"/>
      <c r="G153" s="167"/>
    </row>
    <row r="154" spans="1:8" x14ac:dyDescent="0.3">
      <c r="A154" s="59" t="s">
        <v>247</v>
      </c>
      <c r="B154" s="103" t="s">
        <v>108</v>
      </c>
      <c r="C154" s="103" t="s">
        <v>72</v>
      </c>
      <c r="D154" s="60"/>
      <c r="E154" s="89" t="s">
        <v>57</v>
      </c>
      <c r="F154" s="55" t="s">
        <v>64</v>
      </c>
      <c r="G154" s="165">
        <v>38</v>
      </c>
    </row>
    <row r="155" spans="1:8" x14ac:dyDescent="0.3">
      <c r="A155" s="29" t="s">
        <v>247</v>
      </c>
      <c r="B155" s="104" t="s">
        <v>154</v>
      </c>
      <c r="C155" s="104" t="s">
        <v>153</v>
      </c>
      <c r="D155" s="27"/>
      <c r="E155" s="90"/>
      <c r="F155" s="26"/>
      <c r="G155" s="166"/>
    </row>
    <row r="156" spans="1:8" x14ac:dyDescent="0.3">
      <c r="A156" s="29" t="s">
        <v>247</v>
      </c>
      <c r="B156" s="104" t="s">
        <v>198</v>
      </c>
      <c r="C156" s="104" t="s">
        <v>195</v>
      </c>
      <c r="D156" s="27"/>
      <c r="E156" s="90"/>
      <c r="F156" s="26"/>
      <c r="G156" s="166"/>
    </row>
    <row r="157" spans="1:8" x14ac:dyDescent="0.3">
      <c r="A157" s="56" t="s">
        <v>247</v>
      </c>
      <c r="B157" s="105" t="s">
        <v>244</v>
      </c>
      <c r="C157" s="105" t="s">
        <v>219</v>
      </c>
      <c r="D157" s="57"/>
      <c r="E157" s="91"/>
      <c r="F157" s="58"/>
      <c r="G157" s="167"/>
    </row>
    <row r="158" spans="1:8" x14ac:dyDescent="0.3">
      <c r="A158" s="59" t="s">
        <v>247</v>
      </c>
      <c r="B158" s="103" t="s">
        <v>109</v>
      </c>
      <c r="C158" s="103" t="s">
        <v>72</v>
      </c>
      <c r="D158" s="60"/>
      <c r="E158" s="92" t="s">
        <v>58</v>
      </c>
      <c r="F158" s="55" t="s">
        <v>64</v>
      </c>
      <c r="G158" s="165">
        <v>39</v>
      </c>
    </row>
    <row r="159" spans="1:8" x14ac:dyDescent="0.3">
      <c r="A159" s="29" t="s">
        <v>247</v>
      </c>
      <c r="B159" s="104" t="s">
        <v>155</v>
      </c>
      <c r="C159" s="104" t="s">
        <v>153</v>
      </c>
      <c r="D159" s="27"/>
      <c r="E159" s="90"/>
      <c r="F159" s="26"/>
      <c r="G159" s="166"/>
    </row>
    <row r="160" spans="1:8" x14ac:dyDescent="0.3">
      <c r="A160" s="29" t="s">
        <v>247</v>
      </c>
      <c r="B160" s="104" t="s">
        <v>260</v>
      </c>
      <c r="C160" s="104" t="s">
        <v>195</v>
      </c>
      <c r="D160" s="27"/>
      <c r="E160" s="90"/>
      <c r="F160" s="26"/>
      <c r="G160" s="166"/>
    </row>
    <row r="161" spans="1:8" x14ac:dyDescent="0.3">
      <c r="A161" s="56" t="s">
        <v>248</v>
      </c>
      <c r="B161" s="105" t="s">
        <v>245</v>
      </c>
      <c r="C161" s="105" t="s">
        <v>219</v>
      </c>
      <c r="D161" s="57"/>
      <c r="E161" s="91"/>
      <c r="F161" s="58"/>
      <c r="G161" s="167"/>
    </row>
    <row r="162" spans="1:8" x14ac:dyDescent="0.3">
      <c r="A162" s="59" t="s">
        <v>247</v>
      </c>
      <c r="B162" s="103" t="s">
        <v>110</v>
      </c>
      <c r="C162" s="103" t="s">
        <v>72</v>
      </c>
      <c r="D162" s="60"/>
      <c r="E162" s="147" t="s">
        <v>56</v>
      </c>
      <c r="F162" s="55" t="s">
        <v>67</v>
      </c>
      <c r="G162" s="165">
        <v>40</v>
      </c>
    </row>
    <row r="163" spans="1:8" x14ac:dyDescent="0.3">
      <c r="A163" s="29" t="s">
        <v>248</v>
      </c>
      <c r="B163" s="104" t="s">
        <v>156</v>
      </c>
      <c r="C163" s="104" t="s">
        <v>157</v>
      </c>
      <c r="D163" s="27"/>
      <c r="E163" s="90"/>
      <c r="F163" s="26"/>
      <c r="G163" s="166"/>
    </row>
    <row r="164" spans="1:8" x14ac:dyDescent="0.3">
      <c r="A164" s="29" t="s">
        <v>247</v>
      </c>
      <c r="B164" s="104" t="s">
        <v>194</v>
      </c>
      <c r="C164" s="104" t="s">
        <v>195</v>
      </c>
      <c r="D164" s="27"/>
      <c r="E164" s="90"/>
      <c r="F164" s="26"/>
      <c r="G164" s="166"/>
    </row>
    <row r="165" spans="1:8" x14ac:dyDescent="0.3">
      <c r="A165" s="56" t="s">
        <v>248</v>
      </c>
      <c r="B165" s="105" t="s">
        <v>197</v>
      </c>
      <c r="C165" s="105" t="s">
        <v>254</v>
      </c>
      <c r="D165" s="57"/>
      <c r="E165" s="91"/>
      <c r="F165" s="58"/>
      <c r="G165" s="167"/>
    </row>
    <row r="166" spans="1:8" x14ac:dyDescent="0.3">
      <c r="A166" s="59" t="s">
        <v>247</v>
      </c>
      <c r="B166" s="103" t="s">
        <v>158</v>
      </c>
      <c r="C166" s="103" t="s">
        <v>159</v>
      </c>
      <c r="D166" s="60"/>
      <c r="E166" s="89" t="s">
        <v>57</v>
      </c>
      <c r="F166" s="55" t="s">
        <v>67</v>
      </c>
      <c r="G166" s="165">
        <v>41</v>
      </c>
    </row>
    <row r="167" spans="1:8" x14ac:dyDescent="0.3">
      <c r="A167" s="29" t="s">
        <v>248</v>
      </c>
      <c r="B167" s="104" t="s">
        <v>161</v>
      </c>
      <c r="C167" s="104" t="s">
        <v>157</v>
      </c>
      <c r="D167" s="27"/>
      <c r="E167" s="90"/>
      <c r="F167" s="26"/>
      <c r="G167" s="166"/>
    </row>
    <row r="168" spans="1:8" x14ac:dyDescent="0.3">
      <c r="A168" s="29" t="s">
        <v>247</v>
      </c>
      <c r="B168" s="104" t="s">
        <v>196</v>
      </c>
      <c r="C168" s="104" t="s">
        <v>195</v>
      </c>
      <c r="D168" s="27"/>
      <c r="E168" s="90"/>
      <c r="F168" s="26"/>
      <c r="G168" s="166"/>
    </row>
    <row r="169" spans="1:8" x14ac:dyDescent="0.3">
      <c r="A169" s="56" t="s">
        <v>248</v>
      </c>
      <c r="B169" s="105" t="s">
        <v>111</v>
      </c>
      <c r="C169" s="105" t="s">
        <v>257</v>
      </c>
      <c r="D169" s="57"/>
      <c r="E169" s="91"/>
      <c r="F169" s="58"/>
      <c r="G169" s="167"/>
    </row>
    <row r="170" spans="1:8" x14ac:dyDescent="0.3">
      <c r="A170" s="59" t="s">
        <v>248</v>
      </c>
      <c r="B170" s="103"/>
      <c r="C170" s="103"/>
      <c r="D170" s="60"/>
      <c r="E170" s="92" t="s">
        <v>58</v>
      </c>
      <c r="F170" s="55" t="s">
        <v>67</v>
      </c>
      <c r="G170" s="165">
        <v>42</v>
      </c>
      <c r="H170" t="s">
        <v>258</v>
      </c>
    </row>
    <row r="171" spans="1:8" x14ac:dyDescent="0.3">
      <c r="A171" s="29" t="s">
        <v>247</v>
      </c>
      <c r="B171" s="104"/>
      <c r="C171" s="104"/>
      <c r="D171" s="27"/>
      <c r="E171" s="90"/>
      <c r="F171" s="26"/>
      <c r="G171" s="166"/>
      <c r="H171" t="s">
        <v>255</v>
      </c>
    </row>
    <row r="172" spans="1:8" x14ac:dyDescent="0.3">
      <c r="A172" s="29" t="s">
        <v>248</v>
      </c>
      <c r="B172" s="104"/>
      <c r="C172" s="104"/>
      <c r="D172" s="27"/>
      <c r="E172" s="90"/>
      <c r="F172" s="26"/>
      <c r="G172" s="166"/>
      <c r="H172" t="s">
        <v>256</v>
      </c>
    </row>
    <row r="173" spans="1:8" x14ac:dyDescent="0.3">
      <c r="A173" s="56">
        <v>168</v>
      </c>
      <c r="B173" s="105" t="s">
        <v>23</v>
      </c>
      <c r="C173" s="105"/>
      <c r="D173" s="57"/>
      <c r="E173" s="91"/>
      <c r="F173" s="58"/>
      <c r="G173" s="167"/>
    </row>
    <row r="174" spans="1:8" x14ac:dyDescent="0.3">
      <c r="A174" s="59">
        <v>169</v>
      </c>
      <c r="B174" s="103" t="s">
        <v>24</v>
      </c>
      <c r="C174" s="103"/>
      <c r="D174" s="60"/>
      <c r="E174" s="147" t="s">
        <v>56</v>
      </c>
      <c r="F174" s="55" t="s">
        <v>61</v>
      </c>
      <c r="G174" s="165">
        <v>43</v>
      </c>
    </row>
    <row r="175" spans="1:8" x14ac:dyDescent="0.3">
      <c r="A175" s="29">
        <v>170</v>
      </c>
      <c r="B175" s="104" t="s">
        <v>25</v>
      </c>
      <c r="C175" s="104"/>
      <c r="D175" s="27"/>
      <c r="E175" s="90"/>
      <c r="F175" s="26"/>
      <c r="G175" s="166"/>
    </row>
    <row r="176" spans="1:8" x14ac:dyDescent="0.3">
      <c r="A176" s="29">
        <v>171</v>
      </c>
      <c r="B176" s="104" t="s">
        <v>26</v>
      </c>
      <c r="C176" s="104"/>
      <c r="D176" s="27"/>
      <c r="E176" s="90"/>
      <c r="F176" s="26"/>
      <c r="G176" s="166"/>
    </row>
    <row r="177" spans="1:7" x14ac:dyDescent="0.3">
      <c r="A177" s="56">
        <v>172</v>
      </c>
      <c r="B177" s="105" t="s">
        <v>27</v>
      </c>
      <c r="C177" s="105"/>
      <c r="D177" s="57"/>
      <c r="E177" s="91"/>
      <c r="F177" s="58"/>
      <c r="G177" s="167"/>
    </row>
    <row r="178" spans="1:7" x14ac:dyDescent="0.3">
      <c r="A178" s="59">
        <v>173</v>
      </c>
      <c r="B178" s="103" t="s">
        <v>28</v>
      </c>
      <c r="C178" s="103"/>
      <c r="D178" s="60"/>
      <c r="E178" s="89" t="s">
        <v>57</v>
      </c>
      <c r="F178" s="55" t="s">
        <v>61</v>
      </c>
      <c r="G178" s="165">
        <v>44</v>
      </c>
    </row>
    <row r="179" spans="1:7" x14ac:dyDescent="0.3">
      <c r="A179" s="29">
        <v>174</v>
      </c>
      <c r="B179" s="104" t="s">
        <v>29</v>
      </c>
      <c r="C179" s="104"/>
      <c r="D179" s="27"/>
      <c r="E179" s="90"/>
      <c r="F179" s="26"/>
      <c r="G179" s="166"/>
    </row>
    <row r="180" spans="1:7" x14ac:dyDescent="0.3">
      <c r="A180" s="29">
        <v>175</v>
      </c>
      <c r="B180" s="104" t="s">
        <v>30</v>
      </c>
      <c r="C180" s="104"/>
      <c r="D180" s="27"/>
      <c r="E180" s="90"/>
      <c r="F180" s="26"/>
      <c r="G180" s="166"/>
    </row>
    <row r="181" spans="1:7" x14ac:dyDescent="0.3">
      <c r="A181" s="56">
        <v>176</v>
      </c>
      <c r="B181" s="105" t="s">
        <v>31</v>
      </c>
      <c r="C181" s="105"/>
      <c r="D181" s="57"/>
      <c r="E181" s="91"/>
      <c r="F181" s="58"/>
      <c r="G181" s="167"/>
    </row>
    <row r="182" spans="1:7" x14ac:dyDescent="0.3">
      <c r="A182" s="59">
        <v>177</v>
      </c>
      <c r="B182" s="103" t="s">
        <v>32</v>
      </c>
      <c r="C182" s="103"/>
      <c r="D182" s="60"/>
      <c r="E182" s="92" t="s">
        <v>58</v>
      </c>
      <c r="F182" s="55" t="s">
        <v>61</v>
      </c>
      <c r="G182" s="165">
        <v>45</v>
      </c>
    </row>
    <row r="183" spans="1:7" x14ac:dyDescent="0.3">
      <c r="A183" s="29">
        <v>178</v>
      </c>
      <c r="B183" s="104" t="s">
        <v>33</v>
      </c>
      <c r="C183" s="104"/>
      <c r="D183" s="27"/>
      <c r="E183" s="90"/>
      <c r="F183" s="26"/>
      <c r="G183" s="166"/>
    </row>
    <row r="184" spans="1:7" x14ac:dyDescent="0.3">
      <c r="A184" s="29">
        <v>179</v>
      </c>
      <c r="B184" s="104" t="s">
        <v>34</v>
      </c>
      <c r="C184" s="104"/>
      <c r="D184" s="27"/>
      <c r="E184" s="90"/>
      <c r="F184" s="26"/>
      <c r="G184" s="166"/>
    </row>
    <row r="185" spans="1:7" x14ac:dyDescent="0.3">
      <c r="A185" s="56">
        <v>180</v>
      </c>
      <c r="B185" s="105" t="s">
        <v>35</v>
      </c>
      <c r="C185" s="105"/>
      <c r="D185" s="57"/>
      <c r="E185" s="91"/>
      <c r="F185" s="58"/>
      <c r="G185" s="167"/>
    </row>
    <row r="186" spans="1:7" x14ac:dyDescent="0.3">
      <c r="A186" s="59">
        <v>181</v>
      </c>
      <c r="B186" s="103" t="s">
        <v>36</v>
      </c>
      <c r="C186" s="103"/>
      <c r="D186" s="60"/>
      <c r="E186" s="147" t="s">
        <v>56</v>
      </c>
      <c r="F186" s="55" t="s">
        <v>63</v>
      </c>
      <c r="G186" s="165">
        <v>46</v>
      </c>
    </row>
    <row r="187" spans="1:7" x14ac:dyDescent="0.3">
      <c r="A187" s="29">
        <v>182</v>
      </c>
      <c r="B187" s="104" t="s">
        <v>37</v>
      </c>
      <c r="C187" s="104"/>
      <c r="D187" s="27"/>
      <c r="E187" s="90"/>
      <c r="F187" s="26"/>
      <c r="G187" s="166"/>
    </row>
    <row r="188" spans="1:7" x14ac:dyDescent="0.3">
      <c r="A188" s="29">
        <v>183</v>
      </c>
      <c r="B188" s="116">
        <v>183</v>
      </c>
      <c r="C188" s="104"/>
      <c r="D188" s="27"/>
      <c r="E188" s="90"/>
      <c r="F188" s="26"/>
      <c r="G188" s="166"/>
    </row>
    <row r="189" spans="1:7" x14ac:dyDescent="0.3">
      <c r="A189" s="56">
        <v>184</v>
      </c>
      <c r="B189" s="105" t="s">
        <v>38</v>
      </c>
      <c r="C189" s="105"/>
      <c r="D189" s="57"/>
      <c r="E189" s="91"/>
      <c r="F189" s="58"/>
      <c r="G189" s="167"/>
    </row>
    <row r="190" spans="1:7" x14ac:dyDescent="0.3">
      <c r="A190" s="59">
        <v>185</v>
      </c>
      <c r="B190" s="103" t="s">
        <v>39</v>
      </c>
      <c r="C190" s="103"/>
      <c r="D190" s="60"/>
      <c r="E190" s="89" t="s">
        <v>57</v>
      </c>
      <c r="F190" s="55" t="s">
        <v>63</v>
      </c>
      <c r="G190" s="165">
        <v>47</v>
      </c>
    </row>
    <row r="191" spans="1:7" x14ac:dyDescent="0.3">
      <c r="A191" s="29">
        <v>186</v>
      </c>
      <c r="B191" s="104" t="s">
        <v>40</v>
      </c>
      <c r="C191" s="104"/>
      <c r="D191" s="27"/>
      <c r="E191" s="90"/>
      <c r="F191" s="26"/>
      <c r="G191" s="166"/>
    </row>
    <row r="192" spans="1:7" x14ac:dyDescent="0.3">
      <c r="A192" s="29">
        <v>187</v>
      </c>
      <c r="B192" s="104" t="s">
        <v>41</v>
      </c>
      <c r="C192" s="104"/>
      <c r="D192" s="27"/>
      <c r="E192" s="90"/>
      <c r="F192" s="26"/>
      <c r="G192" s="166"/>
    </row>
    <row r="193" spans="1:7" x14ac:dyDescent="0.3">
      <c r="A193" s="56">
        <v>188</v>
      </c>
      <c r="B193" s="105" t="s">
        <v>42</v>
      </c>
      <c r="C193" s="105"/>
      <c r="D193" s="57"/>
      <c r="E193" s="91"/>
      <c r="F193" s="58"/>
      <c r="G193" s="167"/>
    </row>
    <row r="194" spans="1:7" x14ac:dyDescent="0.3">
      <c r="A194" s="59">
        <v>189</v>
      </c>
      <c r="B194" s="103" t="s">
        <v>43</v>
      </c>
      <c r="C194" s="103"/>
      <c r="D194" s="60"/>
      <c r="E194" s="92" t="s">
        <v>58</v>
      </c>
      <c r="F194" s="55" t="s">
        <v>63</v>
      </c>
      <c r="G194" s="165">
        <v>48</v>
      </c>
    </row>
    <row r="195" spans="1:7" x14ac:dyDescent="0.3">
      <c r="A195" s="29">
        <v>190</v>
      </c>
      <c r="B195" s="104" t="s">
        <v>44</v>
      </c>
      <c r="C195" s="104"/>
      <c r="D195" s="27"/>
      <c r="E195" s="90"/>
      <c r="F195" s="26"/>
      <c r="G195" s="166"/>
    </row>
    <row r="196" spans="1:7" x14ac:dyDescent="0.3">
      <c r="A196" s="29">
        <v>191</v>
      </c>
      <c r="B196" s="104" t="s">
        <v>45</v>
      </c>
      <c r="C196" s="104"/>
      <c r="D196" s="27"/>
      <c r="E196" s="90"/>
      <c r="F196" s="26"/>
      <c r="G196" s="166"/>
    </row>
    <row r="197" spans="1:7" x14ac:dyDescent="0.3">
      <c r="A197" s="56">
        <v>192</v>
      </c>
      <c r="B197" s="105" t="s">
        <v>46</v>
      </c>
      <c r="C197" s="105"/>
      <c r="D197" s="57"/>
      <c r="E197" s="91"/>
      <c r="F197" s="58"/>
      <c r="G197" s="167"/>
    </row>
  </sheetData>
  <mergeCells count="54">
    <mergeCell ref="G170:G173"/>
    <mergeCell ref="G174:G177"/>
    <mergeCell ref="G178:G181"/>
    <mergeCell ref="G150:G153"/>
    <mergeCell ref="G154:G157"/>
    <mergeCell ref="G158:G161"/>
    <mergeCell ref="G162:G165"/>
    <mergeCell ref="G166:G16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97"/>
  <sheetViews>
    <sheetView tabSelected="1" topLeftCell="A30" zoomScale="130" zoomScaleNormal="130" workbookViewId="0">
      <selection activeCell="O95" sqref="O95"/>
    </sheetView>
  </sheetViews>
  <sheetFormatPr defaultRowHeight="14.4" x14ac:dyDescent="0.3"/>
  <cols>
    <col min="1" max="1" width="5.33203125" customWidth="1"/>
    <col min="2" max="2" width="24.88671875" customWidth="1"/>
    <col min="3" max="3" width="21.88671875" customWidth="1"/>
    <col min="4" max="7" width="7.33203125" customWidth="1"/>
    <col min="9" max="10" width="5.6640625" customWidth="1"/>
    <col min="11" max="14" width="5.6640625" style="118" hidden="1" customWidth="1"/>
    <col min="15" max="16" width="8.88671875" customWidth="1"/>
  </cols>
  <sheetData>
    <row r="1" spans="1:19" ht="50.1" customHeight="1" x14ac:dyDescent="0.3">
      <c r="B1" s="179" t="str">
        <f>Data!B1</f>
        <v>Gjerlev Open</v>
      </c>
      <c r="C1" s="179"/>
      <c r="D1" s="179"/>
      <c r="E1" s="179"/>
      <c r="F1" s="179"/>
      <c r="G1" s="179"/>
      <c r="H1" s="179"/>
      <c r="I1" s="179"/>
      <c r="J1" s="180"/>
      <c r="S1">
        <v>3</v>
      </c>
    </row>
    <row r="2" spans="1:19" ht="15.6" x14ac:dyDescent="0.3">
      <c r="A2" s="23"/>
      <c r="B2" s="181" t="str">
        <f>Data!B3</f>
        <v>DAI Stævne</v>
      </c>
      <c r="C2" s="182"/>
      <c r="D2" s="75" t="s">
        <v>2</v>
      </c>
      <c r="E2" s="75" t="s">
        <v>2</v>
      </c>
      <c r="F2" s="75" t="s">
        <v>2</v>
      </c>
      <c r="G2" s="75" t="s">
        <v>2</v>
      </c>
      <c r="H2" s="183" t="s">
        <v>22</v>
      </c>
      <c r="I2" s="183"/>
      <c r="J2" s="184"/>
    </row>
    <row r="3" spans="1:19" ht="124.5" customHeight="1" x14ac:dyDescent="0.3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76" t="s">
        <v>19</v>
      </c>
      <c r="I3" s="77" t="s">
        <v>20</v>
      </c>
      <c r="J3" s="117" t="s">
        <v>21</v>
      </c>
      <c r="K3" s="185" t="s">
        <v>53</v>
      </c>
      <c r="L3" s="185"/>
      <c r="M3" s="185"/>
      <c r="N3" s="185"/>
    </row>
    <row r="4" spans="1:19" ht="15.6" customHeight="1" x14ac:dyDescent="0.3">
      <c r="A4" s="38" t="str">
        <f>IF(ISBLANK(Deltagere!B113),"",Deltagere!A113)</f>
        <v>d</v>
      </c>
      <c r="B4" s="39" t="str">
        <f>IF(ISBLANK(Deltagere!B113),"",Deltagere!B113)</f>
        <v>Gudrun Jensen</v>
      </c>
      <c r="C4" s="39" t="str">
        <f>IF(ISBLANK(Deltagere!C113),"",Deltagere!C113)</f>
        <v>Gjerlev krolf</v>
      </c>
      <c r="D4" s="40">
        <v>27</v>
      </c>
      <c r="E4" s="40">
        <v>25</v>
      </c>
      <c r="F4" s="40">
        <v>30</v>
      </c>
      <c r="G4" s="40">
        <v>0</v>
      </c>
      <c r="H4" s="72">
        <f t="shared" ref="H4:H35" si="0">IF(COUNT(D4:G4)&lt;4,"",SUM(D4:G4))</f>
        <v>82</v>
      </c>
      <c r="I4" s="69">
        <f t="shared" ref="I4:I35" si="1">IF(COUNT(K4)=1,K4,IF(COUNT(L4)=1,L4,IF(COUNT(M4)=1,M4,N4)))</f>
        <v>4</v>
      </c>
      <c r="J4" s="78">
        <v>1</v>
      </c>
      <c r="K4" s="119">
        <f>IFERROR(IF(COUNT(D4:G4)&lt;0,"",IF(SMALL($H$4:$H$196,1)=$H4,1,IF(SMALL($H$4:$H$196,2)=$H4,2,IF(SMALL($H$4:$H$196,3)=$H4,3,IF(SMALL($H$4:$H$196,4)=$H4,4,IF(SMALL($H$4:$H$196,5)=$H4,5,IF(SMALL($H$4:$H$196,6)=$H4,6,IF(SMALL($H$4:$H$196,7)=$H4,7,IF(SMALL($H$4:$H$196,8)=$H4,8,IF(SMALL($H$4:$H$196,9)=$H4,9,IF(SMALL($H$4:$H$196,10)=$H4,10,IF(SMALL($H$4:$H$196,11)=$H4,11,IF(SMALL($H$4:$H$196,12)=$H4,12,IF(SMALL($H$4:$H$196,13)=$H4,13,IF(SMALL($H$4:$H$196,14)=$H4,14,IF(SMALL($H$4:$H$196,15)=$H4,15,IF(SMALL($H$4:$H$196,16)=$H4,16,IF(SMALL($H$4:$H$196,17)=$H4,17,IF(SMALL($H$4:$H$196,18)=$H4,18,IF(SMALL($H$4:$H$196,19)=$H4,19,IF(SMALL($H$4:$H$196,20)=$H4,20,IF(SMALL($H$4:$H$196,21)=$H4,21,IF(SMALL($H$4:$H$196,22)=$H4,22,IF(SMALL($H$4:$H$196,23)=$H4,23,IF(SMALL($H$4:$H$196,24)=$H4,24,IF(SMALL($H$4:$H$196,25)=$H4,25,IF(SMALL($H$4:$H$196,26)=$H4,26,IF(SMALL($H$4:$H$196,27)=$H4,27,IF(SMALL($H$4:$H$196,28)=$H4,28,IF(SMALL($H$4:$H$196,29)=$H4,29,IF(SMALL($H$4:$H$196,30)=$H4,30,IF(SMALL($H$4:$H$196,31)=$H4,31,IF(SMALL($H$4:$H$196,32)=$H4,32,IF(SMALL($H$4:$H$196,33)=$H4,33,IF(SMALL($H$4:$H$196,34)=$H4,34,IF(SMALL($H$4:$H$196,35)=$H4,35,IF(SMALL($H$4:$H$196,36)=$H4,36,IF(SMALL($H$4:$H$196,37)=$H4,37,IF(SMALL($H$4:$H$196,38)=$H4,38,IF(SMALL($H$4:$H$196,39)=$H4,39,IF(SMALL($H$4:$H$196,40)=$H4,40,IF(SMALL($H$4:$H$196,41)=$H4,41,IF(SMALL($H$4:$H$196,42)=$H4,42,IF(SMALL($H$4:$H$196,43)=$H4,43,IF(SMALL($H$4:$H$196,44)=$H4,44,IF(SMALL($H$4:$H$196,45)=$H4,45,IF(SMALL($H$4:$H$196,46)=$H4,46,IF(SMALL($H$4:$H$196,47)=$H4,47,IF(SMALL($H$4:$H$196,48)=$H4,48,IF(SMALL($H$4:$H$196,49)=$H4,49,IF(SMALL($H$4:$H$196,50)=$H4,50,IF(SMALL($H$4:$H$196,51)=$H4,51,IF(SMALL($H$4:$H$196,52)=$H4,52,IF(SMALL($H$4:$H$196,53)=$H4,53,IF(SMALL($H$4:$H$196,54)=$H4,54,IF(SMALL($H$4:$H$196,55)=$H4,55,IF(SMALL($H$4:$H$196,56)=$H4,56,IF(SMALL($H$4:$H$196,57)=$H4,57,IF(SMALL($H$4:$H$196,58)=$H4,58,IF(SMALL($H$4:$H$196,59)=$H4,59,IF(SMALL($H$4:$H$196,60)=$H4,60,IF(SMALL($H$4:$H$196,61)=$H4,61,IF(SMALL($H$4:$H$196,62)=$H4,62,""))))))))))))))))))))))))))))))))))))))))))))))))))))))))))))))),"")</f>
        <v>4</v>
      </c>
      <c r="L4" s="120" t="str">
        <f>IFERROR(IF(COUNT(D4:G4)&lt;0,"",IF(SMALL($H$4:$H$196,50)=$H4,50,IF(SMALL($H$4:$H$196,51)=$H4,51,IF(SMALL($H$4:$H$196,52)=$H4,52,IF(SMALL($H$4:$H$196,53)=$H4,53,IF(SMALL($H$4:$H$196,54)=$H4,54,IF(SMALL($H$4:$H$196,55)=$H4,55,IF(SMALL($H$4:$H$196,56)=$H4,56,IF(SMALL($H$4:$H$196,57)=$H4,57,IF(SMALL($H$4:$H$196,58)=$H4,58,IF(SMALL($H$4:$H$196,59)=$H4,59,IF(SMALL($H$4:$H$196,60)=$H4,60,IF(SMALL($H$4:$H$196,61)=$H4,61,IF(SMALL($H$4:$H$196,62)=$H4,62,IF(SMALL($H$4:$H$196,63)=$H4,63,IF(SMALL($H$4:$H$196,64)=$H4,64,IF(SMALL($H$4:$H$196,65)=$H4,65,IF(SMALL($H$4:$H$196,66)=$H4,66,IF(SMALL($H$4:$H$196,67)=$H4,67,IF(SMALL($H$4:$H$196,68)=$H4,68,IF(SMALL($H$4:$H$196,69)=$H4,69,IF(SMALL($H$4:$H$196,70)=$H4,70,IF(SMALL($H$4:$H$196,71)=$H4,71,IF(SMALL($H$4:$H$196,72)=$H4,72,IF(SMALL($H$4:$H$196,73)=$H4,73,IF(SMALL($H$4:$H$196,74)=$H4,74,IF(SMALL($H$4:$H$196,75)=$H4,75,IF(SMALL($H$4:$H$196,76)=$H4,76,IF(SMALL($H$4:$H$196,77)=$H4,77,IF(SMALL($H$4:$H$196,78)=$H4,78,IF(SMALL($H$4:$H$196,79)=$H4,79,IF(SMALL($H$4:$H$196,80)=$H4,80,IF(SMALL($H$4:$H$196,81)=$H4,81,IF(SMALL($H$4:$H$196,82)=$H4,82,IF(SMALL($H$4:$H$196,83)=$H4,83,IF(SMALL($H$4:$H$196,84)=$H4,84,IF(SMALL($H$4:$H$196,85)=$H4,85,IF(SMALL($H$4:$H$196,86)=$H4,86,IF(SMALL($H$4:$H$196,87)=$H4,87,IF(SMALL($H$4:$H$196,88)=$H4,88,IF(SMALL($H$4:$H$196,89)=$H4,89,IF(SMALL($H$4:$H$196,90)=$H4,90,IF(SMALL($H$4:$H$196,91)=$H4,91,IF(SMALL($H$4:$H$196,92)=$H4,92,IF(SMALL($H$4:$H$196,93)=$H4,93,IF(SMALL($H$4:$H$196,94)=$H4,94,IF(SMALL($H$4:$H$196,95)=$H4,95,IF(SMALL($H$4:$H$196,96)=$H4,96,IF(SMALL($H$4:$H$196,97)=$H4,97,IF(SMALL($H$4:$H$196,98)=$H4,98,IF(SMALL($H$4:$H$196,99)=$H4,99,IF(SMALL($H$4:$H$196,100)=$H4,100,IF(SMALL($H$4:$H$196,101)=$H4,101,IF(SMALL($H$4:$H$196,102)=$H4,102,IF(SMALL($H$4:$H$196,103)=$H4,103,IF(SMALL($H$4:$H$196,104)=$H4,104,IF(SMALL($H$4:$H$196,105)=$H4,105,IF(SMALL($H$4:$H$196,106)=$H4,106,IF(SMALL($H$4:$H$196,107)=$H4,107,IF(SMALL($H$4:$H$196,108)=$H4,108,IF(SMALL($H$4:$H$196,109)=$H4,109,IF(SMALL($H$4:$H$196,110)=$H4,110,IF(SMALL($H$4:$H$196,111)=$H4,111,""))))))))))))))))))))))))))))))))))))))))))))))))))))))))))))))),"")</f>
        <v/>
      </c>
      <c r="M4" s="120" t="str">
        <f>IFERROR(IF(COUNT(D4:G4)&lt;0,"",IF(SMALL($H$4:$H$196,101)=$H4,101,IF(SMALL($H$4:$H$196,102)=$H4,102,IF(SMALL($H$4:$H$196,103)=$H4,103,IF(SMALL($H$4:$H$196,104)=$H4,104,IF(SMALL($H$4:$H$196,105)=$H4,105,IF(SMALL($H$4:$H$196,106)=$H4,106,IF(SMALL($H$4:$H$196,107)=$H4,107,IF(SMALL($H$4:$H$196,108)=$H4,108,IF(SMALL($H$4:$H$196,109)=$H4,109,IF(SMALL($H$4:$H$196,110)=$H4,110,IF(SMALL($H$4:$H$196,111)=$H4,111,IF(SMALL($H$4:$H$196,112)=$H4,112,IF(SMALL($H$4:$H$196,113)=$H4,113,IF(SMALL($H$4:$H$196,114)=$H4,114,IF(SMALL($H$4:$H$196,115)=$H4,115,IF(SMALL($H$4:$H$196,116)=$H4,116,IF(SMALL($H$4:$H$196,117)=$H4,117,IF(SMALL($H$4:$H$196,118)=$H4,118,IF(SMALL($H$4:$H$196,119)=$H4,119,IF(SMALL($H$4:$H$196,120)=$H4,120,IF(SMALL($H$4:$H$196,121)=$H4,121,IF(SMALL($H$4:$H$196,122)=$H4,122,IF(SMALL($H$4:$H$196,123)=$H4,123,IF(SMALL($H$4:$H$196,124)=$H4,124,IF(SMALL($H$4:$H$196,125)=$H4,125,IF(SMALL($H$4:$H$196,126)=$H4,126,IF(SMALL($H$4:$H$196,127)=$H4,127,IF(SMALL($H$4:$H$196,128)=$H4,128,IF(SMALL($H$4:$H$196,129)=$H4,129,IF(SMALL($H$4:$H$196,130)=$H4,130,IF(SMALL($H$4:$H$196,131)=$H4,131,IF(SMALL($H$4:$H$196,132)=$H4,132,IF(SMALL($H$4:$H$196,133)=$H4,133,IF(SMALL($H$4:$H$196,134)=$H4,134,IF(SMALL($H$4:$H$196,135)=$H4,135,IF(SMALL($H$4:$H$196,136)=$H4,136,IF(SMALL($H$4:$H$196,137)=$H4,137,IF(SMALL($H$4:$H$196,138)=$H4,138,IF(SMALL($H$4:$H$196,139)=$H4,139,IF(SMALL($H$4:$H$196,140)=$H4,140,IF(SMALL($H$4:$H$196,141)=$H4,141,IF(SMALL($H$4:$H$196,142)=$H4,142,IF(SMALL($H$4:$H$196,143)=$H4,143,IF(SMALL($H$4:$H$196,144)=$H4,144,IF(SMALL($H$4:$H$196,145)=$H4,145,IF(SMALL($H$4:$H$196,146)=$H4,146,IF(SMALL($H$4:$H$196,147)=$H4,147,IF(SMALL($H$4:$H$196,148)=$H4,148,IF(SMALL($H$4:$H$196,149)=$H4,149,IF(SMALL($H$4:$H$196,150)=$H4,150,IF(SMALL($H$4:$H$196,151)=$H4,151,IF(SMALL($H$4:$H$196,152)=$H4,152,IF(SMALL($H$4:$H$196,153)=$H4,153,IF(SMALL($H$4:$H$196,154)=$H4,154,IF(SMALL($H$4:$H$196,155)=$H4,155,IF(SMALL($H$4:$H$196,156)=$H4,156,IF(SMALL($H$4:$H$196,157)=$H4,157,IF(SMALL($H$4:$H$196,158)=$H4,158,IF(SMALL($H$4:$H$196,159)=$H4,159,IF(SMALL($H$4:$H$196,160)=$H4,160,IF(SMALL($H$4:$H$196,161)=$H4,161,IF(SMALL($H$4:$H$196,162)=$H4,162,""))))))))))))))))))))))))))))))))))))))))))))))))))))))))))))))),"")</f>
        <v/>
      </c>
      <c r="N4" s="121" t="str">
        <f>IFERROR(IF(COUNT(D4:G4)&lt;0,"",IF(SMALL($H$4:$H$196,151)=$H4,151,IF(SMALL($H$4:$H$196,152)=$H4,152,IF(SMALL($H$4:$H$196,153)=$H4,153,IF(SMALL($H$4:$H$196,154)=$H4,154,IF(SMALL($H$4:$H$196,155)=$H4,155,IF(SMALL($H$4:$H$196,156)=$H4,156,IF(SMALL($H$4:$H$196,157)=$H4,157,IF(SMALL($H$4:$H$196,158)=$H4,158,IF(SMALL($H$4:$H$196,159)=$H4,159,IF(SMALL($H$4:$H$196,160)=$H4,160,IF(SMALL($H$4:$H$196,161)=$H4,161,IF(SMALL($H$4:$H$196,162)=$H4,162,IF(SMALL($H$4:$H$196,163)=$H4,163,IF(SMALL($H$4:$H$196,164)=$H4,164,IF(SMALL($H$4:$H$196,165)=$H4,165,IF(SMALL($H$4:$H$196,166)=$H4,166,IF(SMALL($H$4:$H$196,167)=$H4,167,IF(SMALL($H$4:$H$196,168)=$H4,168,IF(SMALL($H$4:$H$196,169)=$H4,169,IF(SMALL($H$4:$H$196,170)=$H4,170,IF(SMALL($H$4:$H$196,171)=$H4,171,IF(SMALL($H$4:$H$196,172)=$H4,172,IF(SMALL($H$4:$H$196,173)=$H4,173,IF(SMALL($H$4:$H$196,174)=$H4,174,IF(SMALL($H$4:$H$196,175)=$H4,175,IF(SMALL($H$4:$H$196,176)=$H4,176,IF(SMALL($H$4:$H$196,177)=$H4,177,IF(SMALL($H$4:$H$196,178)=$H4,178,IF(SMALL($H$4:$H$196,179)=$H4,179,IF(SMALL($H$4:$H$196,180)=$H4,180,IF(SMALL($H$4:$H$196,181)=$H4,181,IF(SMALL($H$4:$H$196,182)=$H4,182,IF(SMALL($H$4:$H$196,183)=$H4,183,IF(SMALL($H$4:$H$196,184)=$H4,184,IF(SMALL($H$4:$H$196,185)=$H4,185,IF(SMALL($H$4:$H$196,186)=$H4,186,IF(SMALL($H$4:$H$196,187)=$H4,187,IF(SMALL($H$4:$H$196,188)=$H4,188,IF(SMALL($H$4:$H$196,189)=$H4,189,IF(SMALL($H$4:$H$196,190)=$H4,190,IF(SMALL($H$4:$H$196,191)=$H4,191,IF(SMALL($H$4:$H$196,192)=$H4,192,IF(SMALL($H$4:$H$196,193)=$H4,193,IF(SMALL($H$4:$H$196,194)=$H4,194,IF(SMALL($H$4:$H$196,195)=$H4,195,IF(SMALL($H$4:$H$196,196)=$H4,196,IF(SMALL($H$4:$H$196,197)=$H4,197,IF(SMALL($H$4:$H$196,198)=$H4,198,IF(SMALL($H$4:$H$196,199)=$H4,199,IF(SMALL($H$4:$H$196,200)=$H4,200,IF(SMALL($H$4:$H$196,201)=$H4,201,IF(SMALL($H$4:$H$196,202)=$H4,202,IF(SMALL($H$4:$H$196,203)=$H4,203,IF(SMALL($H$4:$H$196,204)=$H4,204,IF(SMALL($H$4:$H$196,205)=$H4,205,IF(SMALL($H$4:$H$196,206)=$H4,206,IF(SMALL($H$4:$H$196,207)=$H4,207,IF(SMALL($H$4:$H$196,208)=$H4,208,IF(SMALL($H$4:$H$196,209)=$H4,209,IF(SMALL($H$4:$H$196,210)=$H4,210,IF(SMALL($H$4:$H$196,211)=$H4,211,IF(SMALL($H$4:$H$196,212)=$H4,212,""))))))))))))))))))))))))))))))))))))))))))))))))))))))))))))))),"")</f>
        <v/>
      </c>
    </row>
    <row r="5" spans="1:19" ht="15.6" x14ac:dyDescent="0.3">
      <c r="A5" s="30" t="str">
        <f>IF(ISBLANK(Deltagere!B129),"",Deltagere!A129)</f>
        <v>d</v>
      </c>
      <c r="B5" s="47" t="str">
        <f>IF(ISBLANK(Deltagere!B129),"",Deltagere!B129)</f>
        <v>Margrethe Winther</v>
      </c>
      <c r="C5" s="47" t="str">
        <f>IF(ISBLANK(Deltagere!C129),"",Deltagere!C129)</f>
        <v>Gjerlev krolf</v>
      </c>
      <c r="D5" s="31">
        <v>27</v>
      </c>
      <c r="E5" s="31">
        <v>31</v>
      </c>
      <c r="F5" s="31">
        <v>25</v>
      </c>
      <c r="G5" s="31">
        <v>0</v>
      </c>
      <c r="H5" s="73">
        <f t="shared" si="0"/>
        <v>83</v>
      </c>
      <c r="I5" s="70">
        <f t="shared" si="1"/>
        <v>6</v>
      </c>
      <c r="J5" s="79">
        <v>2</v>
      </c>
      <c r="K5" s="122">
        <f t="shared" ref="K5:K68" si="2">IFERROR(IF(COUNT(D5:G5)&lt;0,"",IF(SMALL($H$4:$H$196,1)=$H5,1,IF(SMALL($H$4:$H$196,2)=$H5,2,IF(SMALL($H$4:$H$196,3)=$H5,3,IF(SMALL($H$4:$H$196,4)=$H5,4,IF(SMALL($H$4:$H$196,5)=$H5,5,IF(SMALL($H$4:$H$196,6)=$H5,6,IF(SMALL($H$4:$H$196,7)=$H5,7,IF(SMALL($H$4:$H$196,8)=$H5,8,IF(SMALL($H$4:$H$196,9)=$H5,9,IF(SMALL($H$4:$H$196,10)=$H5,10,IF(SMALL($H$4:$H$196,11)=$H5,11,IF(SMALL($H$4:$H$196,12)=$H5,12,IF(SMALL($H$4:$H$196,13)=$H5,13,IF(SMALL($H$4:$H$196,14)=$H5,14,IF(SMALL($H$4:$H$196,15)=$H5,15,IF(SMALL($H$4:$H$196,16)=$H5,16,IF(SMALL($H$4:$H$196,17)=$H5,17,IF(SMALL($H$4:$H$196,18)=$H5,18,IF(SMALL($H$4:$H$196,19)=$H5,19,IF(SMALL($H$4:$H$196,20)=$H5,20,IF(SMALL($H$4:$H$196,21)=$H5,21,IF(SMALL($H$4:$H$196,22)=$H5,22,IF(SMALL($H$4:$H$196,23)=$H5,23,IF(SMALL($H$4:$H$196,24)=$H5,24,IF(SMALL($H$4:$H$196,25)=$H5,25,IF(SMALL($H$4:$H$196,26)=$H5,26,IF(SMALL($H$4:$H$196,27)=$H5,27,IF(SMALL($H$4:$H$196,28)=$H5,28,IF(SMALL($H$4:$H$196,29)=$H5,29,IF(SMALL($H$4:$H$196,30)=$H5,30,IF(SMALL($H$4:$H$196,31)=$H5,31,IF(SMALL($H$4:$H$196,32)=$H5,32,IF(SMALL($H$4:$H$196,33)=$H5,33,IF(SMALL($H$4:$H$196,34)=$H5,34,IF(SMALL($H$4:$H$196,35)=$H5,35,IF(SMALL($H$4:$H$196,36)=$H5,36,IF(SMALL($H$4:$H$196,37)=$H5,37,IF(SMALL($H$4:$H$196,38)=$H5,38,IF(SMALL($H$4:$H$196,39)=$H5,39,IF(SMALL($H$4:$H$196,40)=$H5,40,IF(SMALL($H$4:$H$196,41)=$H5,41,IF(SMALL($H$4:$H$196,42)=$H5,42,IF(SMALL($H$4:$H$196,43)=$H5,43,IF(SMALL($H$4:$H$196,44)=$H5,44,IF(SMALL($H$4:$H$196,45)=$H5,45,IF(SMALL($H$4:$H$196,46)=$H5,46,IF(SMALL($H$4:$H$196,47)=$H5,47,IF(SMALL($H$4:$H$196,48)=$H5,48,IF(SMALL($H$4:$H$196,49)=$H5,49,IF(SMALL($H$4:$H$196,50)=$H5,50,IF(SMALL($H$4:$H$196,51)=$H5,51,IF(SMALL($H$4:$H$196,52)=$H5,52,IF(SMALL($H$4:$H$196,53)=$H5,53,IF(SMALL($H$4:$H$196,54)=$H5,54,IF(SMALL($H$4:$H$196,55)=$H5,55,IF(SMALL($H$4:$H$196,56)=$H5,56,IF(SMALL($H$4:$H$196,57)=$H5,57,IF(SMALL($H$4:$H$196,58)=$H5,58,IF(SMALL($H$4:$H$196,59)=$H5,59,IF(SMALL($H$4:$H$196,60)=$H5,60,IF(SMALL($H$4:$H$196,61)=$H5,61,IF(SMALL($H$4:$H$196,62)=$H5,62,""))))))))))))))))))))))))))))))))))))))))))))))))))))))))))))))),"")</f>
        <v>6</v>
      </c>
      <c r="L5" s="123" t="str">
        <f t="shared" ref="L5:L68" si="3">IFERROR(IF(COUNT(D5:G5)&lt;0,"",IF(SMALL($H$4:$H$196,50)=$H5,50,IF(SMALL($H$4:$H$196,51)=$H5,51,IF(SMALL($H$4:$H$196,52)=$H5,52,IF(SMALL($H$4:$H$196,53)=$H5,53,IF(SMALL($H$4:$H$196,54)=$H5,54,IF(SMALL($H$4:$H$196,55)=$H5,55,IF(SMALL($H$4:$H$196,56)=$H5,56,IF(SMALL($H$4:$H$196,57)=$H5,57,IF(SMALL($H$4:$H$196,58)=$H5,58,IF(SMALL($H$4:$H$196,59)=$H5,59,IF(SMALL($H$4:$H$196,60)=$H5,60,IF(SMALL($H$4:$H$196,61)=$H5,61,IF(SMALL($H$4:$H$196,62)=$H5,62,IF(SMALL($H$4:$H$196,63)=$H5,63,IF(SMALL($H$4:$H$196,64)=$H5,64,IF(SMALL($H$4:$H$196,65)=$H5,65,IF(SMALL($H$4:$H$196,66)=$H5,66,IF(SMALL($H$4:$H$196,67)=$H5,67,IF(SMALL($H$4:$H$196,68)=$H5,68,IF(SMALL($H$4:$H$196,69)=$H5,69,IF(SMALL($H$4:$H$196,70)=$H5,70,IF(SMALL($H$4:$H$196,71)=$H5,71,IF(SMALL($H$4:$H$196,72)=$H5,72,IF(SMALL($H$4:$H$196,73)=$H5,73,IF(SMALL($H$4:$H$196,74)=$H5,74,IF(SMALL($H$4:$H$196,75)=$H5,75,IF(SMALL($H$4:$H$196,76)=$H5,76,IF(SMALL($H$4:$H$196,77)=$H5,77,IF(SMALL($H$4:$H$196,78)=$H5,78,IF(SMALL($H$4:$H$196,79)=$H5,79,IF(SMALL($H$4:$H$196,80)=$H5,80,IF(SMALL($H$4:$H$196,81)=$H5,81,IF(SMALL($H$4:$H$196,82)=$H5,82,IF(SMALL($H$4:$H$196,83)=$H5,83,IF(SMALL($H$4:$H$196,84)=$H5,84,IF(SMALL($H$4:$H$196,85)=$H5,85,IF(SMALL($H$4:$H$196,86)=$H5,86,IF(SMALL($H$4:$H$196,87)=$H5,87,IF(SMALL($H$4:$H$196,88)=$H5,88,IF(SMALL($H$4:$H$196,89)=$H5,89,IF(SMALL($H$4:$H$196,90)=$H5,90,IF(SMALL($H$4:$H$196,91)=$H5,91,IF(SMALL($H$4:$H$196,92)=$H5,92,IF(SMALL($H$4:$H$196,93)=$H5,93,IF(SMALL($H$4:$H$196,94)=$H5,94,IF(SMALL($H$4:$H$196,95)=$H5,95,IF(SMALL($H$4:$H$196,96)=$H5,96,IF(SMALL($H$4:$H$196,97)=$H5,97,IF(SMALL($H$4:$H$196,98)=$H5,98,IF(SMALL($H$4:$H$196,99)=$H5,99,IF(SMALL($H$4:$H$196,100)=$H5,100,IF(SMALL($H$4:$H$196,101)=$H5,101,IF(SMALL($H$4:$H$196,102)=$H5,102,IF(SMALL($H$4:$H$196,103)=$H5,103,IF(SMALL($H$4:$H$196,104)=$H5,104,IF(SMALL($H$4:$H$196,105)=$H5,105,IF(SMALL($H$4:$H$196,106)=$H5,106,IF(SMALL($H$4:$H$196,107)=$H5,107,IF(SMALL($H$4:$H$196,108)=$H5,108,IF(SMALL($H$4:$H$196,109)=$H5,109,IF(SMALL($H$4:$H$196,110)=$H5,110,IF(SMALL($H$4:$H$196,111)=$H5,111,""))))))))))))))))))))))))))))))))))))))))))))))))))))))))))))))),"")</f>
        <v/>
      </c>
      <c r="M5" s="123" t="str">
        <f t="shared" ref="M5:M68" si="4">IFERROR(IF(COUNT(D5:G5)&lt;0,"",IF(SMALL($H$4:$H$196,101)=$H5,101,IF(SMALL($H$4:$H$196,102)=$H5,102,IF(SMALL($H$4:$H$196,103)=$H5,103,IF(SMALL($H$4:$H$196,104)=$H5,104,IF(SMALL($H$4:$H$196,105)=$H5,105,IF(SMALL($H$4:$H$196,106)=$H5,106,IF(SMALL($H$4:$H$196,107)=$H5,107,IF(SMALL($H$4:$H$196,108)=$H5,108,IF(SMALL($H$4:$H$196,109)=$H5,109,IF(SMALL($H$4:$H$196,110)=$H5,110,IF(SMALL($H$4:$H$196,111)=$H5,111,IF(SMALL($H$4:$H$196,112)=$H5,112,IF(SMALL($H$4:$H$196,113)=$H5,113,IF(SMALL($H$4:$H$196,114)=$H5,114,IF(SMALL($H$4:$H$196,115)=$H5,115,IF(SMALL($H$4:$H$196,116)=$H5,116,IF(SMALL($H$4:$H$196,117)=$H5,117,IF(SMALL($H$4:$H$196,118)=$H5,118,IF(SMALL($H$4:$H$196,119)=$H5,119,IF(SMALL($H$4:$H$196,120)=$H5,120,IF(SMALL($H$4:$H$196,121)=$H5,121,IF(SMALL($H$4:$H$196,122)=$H5,122,IF(SMALL($H$4:$H$196,123)=$H5,123,IF(SMALL($H$4:$H$196,124)=$H5,124,IF(SMALL($H$4:$H$196,125)=$H5,125,IF(SMALL($H$4:$H$196,126)=$H5,126,IF(SMALL($H$4:$H$196,127)=$H5,127,IF(SMALL($H$4:$H$196,128)=$H5,128,IF(SMALL($H$4:$H$196,129)=$H5,129,IF(SMALL($H$4:$H$196,130)=$H5,130,IF(SMALL($H$4:$H$196,131)=$H5,131,IF(SMALL($H$4:$H$196,132)=$H5,132,IF(SMALL($H$4:$H$196,133)=$H5,133,IF(SMALL($H$4:$H$196,134)=$H5,134,IF(SMALL($H$4:$H$196,135)=$H5,135,IF(SMALL($H$4:$H$196,136)=$H5,136,IF(SMALL($H$4:$H$196,137)=$H5,137,IF(SMALL($H$4:$H$196,138)=$H5,138,IF(SMALL($H$4:$H$196,139)=$H5,139,IF(SMALL($H$4:$H$196,140)=$H5,140,IF(SMALL($H$4:$H$196,141)=$H5,141,IF(SMALL($H$4:$H$196,142)=$H5,142,IF(SMALL($H$4:$H$196,143)=$H5,143,IF(SMALL($H$4:$H$196,144)=$H5,144,IF(SMALL($H$4:$H$196,145)=$H5,145,IF(SMALL($H$4:$H$196,146)=$H5,146,IF(SMALL($H$4:$H$196,147)=$H5,147,IF(SMALL($H$4:$H$196,148)=$H5,148,IF(SMALL($H$4:$H$196,149)=$H5,149,IF(SMALL($H$4:$H$196,150)=$H5,150,IF(SMALL($H$4:$H$196,151)=$H5,151,IF(SMALL($H$4:$H$196,152)=$H5,152,IF(SMALL($H$4:$H$196,153)=$H5,153,IF(SMALL($H$4:$H$196,154)=$H5,154,IF(SMALL($H$4:$H$196,155)=$H5,155,IF(SMALL($H$4:$H$196,156)=$H5,156,IF(SMALL($H$4:$H$196,157)=$H5,157,IF(SMALL($H$4:$H$196,158)=$H5,158,IF(SMALL($H$4:$H$196,159)=$H5,159,IF(SMALL($H$4:$H$196,160)=$H5,160,IF(SMALL($H$4:$H$196,161)=$H5,161,IF(SMALL($H$4:$H$196,162)=$H5,162,""))))))))))))))))))))))))))))))))))))))))))))))))))))))))))))))),"")</f>
        <v/>
      </c>
      <c r="N5" s="124" t="str">
        <f t="shared" ref="N5:N68" si="5">IFERROR(IF(COUNT(D5:G5)&lt;0,"",IF(SMALL($H$4:$H$196,151)=$H5,151,IF(SMALL($H$4:$H$196,152)=$H5,152,IF(SMALL($H$4:$H$196,153)=$H5,153,IF(SMALL($H$4:$H$196,154)=$H5,154,IF(SMALL($H$4:$H$196,155)=$H5,155,IF(SMALL($H$4:$H$196,156)=$H5,156,IF(SMALL($H$4:$H$196,157)=$H5,157,IF(SMALL($H$4:$H$196,158)=$H5,158,IF(SMALL($H$4:$H$196,159)=$H5,159,IF(SMALL($H$4:$H$196,160)=$H5,160,IF(SMALL($H$4:$H$196,161)=$H5,161,IF(SMALL($H$4:$H$196,162)=$H5,162,IF(SMALL($H$4:$H$196,163)=$H5,163,IF(SMALL($H$4:$H$196,164)=$H5,164,IF(SMALL($H$4:$H$196,165)=$H5,165,IF(SMALL($H$4:$H$196,166)=$H5,166,IF(SMALL($H$4:$H$196,167)=$H5,167,IF(SMALL($H$4:$H$196,168)=$H5,168,IF(SMALL($H$4:$H$196,169)=$H5,169,IF(SMALL($H$4:$H$196,170)=$H5,170,IF(SMALL($H$4:$H$196,171)=$H5,171,IF(SMALL($H$4:$H$196,172)=$H5,172,IF(SMALL($H$4:$H$196,173)=$H5,173,IF(SMALL($H$4:$H$196,174)=$H5,174,IF(SMALL($H$4:$H$196,175)=$H5,175,IF(SMALL($H$4:$H$196,176)=$H5,176,IF(SMALL($H$4:$H$196,177)=$H5,177,IF(SMALL($H$4:$H$196,178)=$H5,178,IF(SMALL($H$4:$H$196,179)=$H5,179,IF(SMALL($H$4:$H$196,180)=$H5,180,IF(SMALL($H$4:$H$196,181)=$H5,181,IF(SMALL($H$4:$H$196,182)=$H5,182,IF(SMALL($H$4:$H$196,183)=$H5,183,IF(SMALL($H$4:$H$196,184)=$H5,184,IF(SMALL($H$4:$H$196,185)=$H5,185,IF(SMALL($H$4:$H$196,186)=$H5,186,IF(SMALL($H$4:$H$196,187)=$H5,187,IF(SMALL($H$4:$H$196,188)=$H5,188,IF(SMALL($H$4:$H$196,189)=$H5,189,IF(SMALL($H$4:$H$196,190)=$H5,190,IF(SMALL($H$4:$H$196,191)=$H5,191,IF(SMALL($H$4:$H$196,192)=$H5,192,IF(SMALL($H$4:$H$196,193)=$H5,193,IF(SMALL($H$4:$H$196,194)=$H5,194,IF(SMALL($H$4:$H$196,195)=$H5,195,IF(SMALL($H$4:$H$196,196)=$H5,196,IF(SMALL($H$4:$H$196,197)=$H5,197,IF(SMALL($H$4:$H$196,198)=$H5,198,IF(SMALL($H$4:$H$196,199)=$H5,199,IF(SMALL($H$4:$H$196,200)=$H5,200,IF(SMALL($H$4:$H$196,201)=$H5,201,IF(SMALL($H$4:$H$196,202)=$H5,202,IF(SMALL($H$4:$H$196,203)=$H5,203,IF(SMALL($H$4:$H$196,204)=$H5,204,IF(SMALL($H$4:$H$196,205)=$H5,205,IF(SMALL($H$4:$H$196,206)=$H5,206,IF(SMALL($H$4:$H$196,207)=$H5,207,IF(SMALL($H$4:$H$196,208)=$H5,208,IF(SMALL($H$4:$H$196,209)=$H5,209,IF(SMALL($H$4:$H$196,210)=$H5,210,IF(SMALL($H$4:$H$196,211)=$H5,211,IF(SMALL($H$4:$H$196,212)=$H5,212,""))))))))))))))))))))))))))))))))))))))))))))))))))))))))))))))),"")</f>
        <v/>
      </c>
    </row>
    <row r="6" spans="1:19" ht="15.6" x14ac:dyDescent="0.3">
      <c r="A6" s="30" t="str">
        <f>IF(ISBLANK(Deltagere!B62),"",Deltagere!A62)</f>
        <v>d</v>
      </c>
      <c r="B6" s="47" t="str">
        <f>IF(ISBLANK(Deltagere!B62),"",Deltagere!B62)</f>
        <v>Hanne Dyrmose</v>
      </c>
      <c r="C6" s="47" t="str">
        <f>IF(ISBLANK(Deltagere!C62),"",Deltagere!C62)</f>
        <v>Randers krolf</v>
      </c>
      <c r="D6" s="31">
        <v>31</v>
      </c>
      <c r="E6" s="31">
        <v>28</v>
      </c>
      <c r="F6" s="31">
        <v>25</v>
      </c>
      <c r="G6" s="31">
        <v>0</v>
      </c>
      <c r="H6" s="73">
        <f t="shared" si="0"/>
        <v>84</v>
      </c>
      <c r="I6" s="73">
        <f t="shared" si="1"/>
        <v>8</v>
      </c>
      <c r="J6" s="79">
        <v>3</v>
      </c>
      <c r="K6" s="122">
        <f t="shared" si="2"/>
        <v>8</v>
      </c>
      <c r="L6" s="123" t="str">
        <f t="shared" si="3"/>
        <v/>
      </c>
      <c r="M6" s="123" t="str">
        <f t="shared" si="4"/>
        <v/>
      </c>
      <c r="N6" s="124" t="str">
        <f t="shared" si="5"/>
        <v/>
      </c>
    </row>
    <row r="7" spans="1:19" ht="15.6" x14ac:dyDescent="0.3">
      <c r="A7" s="41" t="str">
        <f>IF(ISBLANK(Deltagere!B89),"",Deltagere!A89)</f>
        <v>d</v>
      </c>
      <c r="B7" s="48" t="str">
        <f>IF(ISBLANK(Deltagere!B89),"",Deltagere!B89)</f>
        <v>Bodil Hansen</v>
      </c>
      <c r="C7" s="48" t="str">
        <f>IF(ISBLANK(Deltagere!C89),"",Deltagere!C89)</f>
        <v>Gjerlev krolf</v>
      </c>
      <c r="D7" s="42">
        <v>28</v>
      </c>
      <c r="E7" s="42">
        <v>29</v>
      </c>
      <c r="F7" s="42">
        <v>28</v>
      </c>
      <c r="G7" s="42">
        <v>0</v>
      </c>
      <c r="H7" s="74">
        <f t="shared" si="0"/>
        <v>85</v>
      </c>
      <c r="I7" s="74">
        <f t="shared" si="1"/>
        <v>10</v>
      </c>
      <c r="J7" s="80"/>
      <c r="K7" s="122">
        <f t="shared" si="2"/>
        <v>10</v>
      </c>
      <c r="L7" s="123" t="str">
        <f t="shared" si="3"/>
        <v/>
      </c>
      <c r="M7" s="123" t="str">
        <f t="shared" si="4"/>
        <v/>
      </c>
      <c r="N7" s="124" t="str">
        <f t="shared" si="5"/>
        <v/>
      </c>
    </row>
    <row r="8" spans="1:19" ht="15.6" x14ac:dyDescent="0.3">
      <c r="A8" s="38" t="str">
        <f>IF(ISBLANK(Deltagere!B154),"",Deltagere!A154)</f>
        <v>d</v>
      </c>
      <c r="B8" s="39" t="str">
        <f>IF(ISBLANK(Deltagere!B154),"",Deltagere!B154)</f>
        <v>Viola Wittenkamp</v>
      </c>
      <c r="C8" s="39" t="str">
        <f>IF(ISBLANK(Deltagere!C154),"",Deltagere!C154)</f>
        <v>Randers krolf</v>
      </c>
      <c r="D8" s="40">
        <v>30</v>
      </c>
      <c r="E8" s="40">
        <v>27</v>
      </c>
      <c r="F8" s="40">
        <v>29</v>
      </c>
      <c r="G8" s="44">
        <v>0</v>
      </c>
      <c r="H8" s="72">
        <f t="shared" si="0"/>
        <v>86</v>
      </c>
      <c r="I8" s="69">
        <f t="shared" si="1"/>
        <v>11</v>
      </c>
      <c r="J8" s="78"/>
      <c r="K8" s="122">
        <f t="shared" si="2"/>
        <v>11</v>
      </c>
      <c r="L8" s="123" t="str">
        <f t="shared" si="3"/>
        <v/>
      </c>
      <c r="M8" s="123" t="str">
        <f t="shared" si="4"/>
        <v/>
      </c>
      <c r="N8" s="124" t="str">
        <f t="shared" si="5"/>
        <v/>
      </c>
    </row>
    <row r="9" spans="1:19" ht="15.6" x14ac:dyDescent="0.3">
      <c r="A9" s="32" t="str">
        <f>IF(ISBLANK(Deltagere!B58),"",Deltagere!A58)</f>
        <v>d</v>
      </c>
      <c r="B9" s="47" t="str">
        <f>IF(ISBLANK(Deltagere!B58),"",Deltagere!B58)</f>
        <v>Gitte Bonde</v>
      </c>
      <c r="C9" s="47" t="str">
        <f>IF(ISBLANK(Deltagere!C58),"",Deltagere!C58)</f>
        <v>Randers krolf</v>
      </c>
      <c r="D9" s="33">
        <v>26</v>
      </c>
      <c r="E9" s="33">
        <v>29</v>
      </c>
      <c r="F9" s="33">
        <v>32</v>
      </c>
      <c r="G9" s="33">
        <v>0</v>
      </c>
      <c r="H9" s="73">
        <f t="shared" si="0"/>
        <v>87</v>
      </c>
      <c r="I9" s="73">
        <f t="shared" si="1"/>
        <v>14</v>
      </c>
      <c r="J9" s="79"/>
      <c r="K9" s="122">
        <f t="shared" si="2"/>
        <v>14</v>
      </c>
      <c r="L9" s="123" t="str">
        <f t="shared" si="3"/>
        <v/>
      </c>
      <c r="M9" s="123" t="str">
        <f t="shared" si="4"/>
        <v/>
      </c>
      <c r="N9" s="124" t="str">
        <f t="shared" si="5"/>
        <v/>
      </c>
    </row>
    <row r="10" spans="1:19" ht="15.6" x14ac:dyDescent="0.3">
      <c r="A10" s="30" t="str">
        <f>IF(ISBLANK(Deltagere!B81),"",Deltagere!A81)</f>
        <v>d</v>
      </c>
      <c r="B10" s="47" t="str">
        <f>IF(ISBLANK(Deltagere!B81),"",Deltagere!B81)</f>
        <v>Karen Vestergaard</v>
      </c>
      <c r="C10" s="47" t="str">
        <f>IF(ISBLANK(Deltagere!C81),"",Deltagere!C81)</f>
        <v>Gjerlev krolf</v>
      </c>
      <c r="D10" s="31">
        <v>31</v>
      </c>
      <c r="E10" s="31">
        <v>27</v>
      </c>
      <c r="F10" s="31">
        <v>29</v>
      </c>
      <c r="G10" s="31">
        <v>0</v>
      </c>
      <c r="H10" s="73">
        <f t="shared" si="0"/>
        <v>87</v>
      </c>
      <c r="I10" s="73">
        <f t="shared" si="1"/>
        <v>14</v>
      </c>
      <c r="J10" s="79"/>
      <c r="K10" s="122">
        <f t="shared" si="2"/>
        <v>14</v>
      </c>
      <c r="L10" s="123" t="str">
        <f t="shared" si="3"/>
        <v/>
      </c>
      <c r="M10" s="123" t="str">
        <f t="shared" si="4"/>
        <v/>
      </c>
      <c r="N10" s="124" t="str">
        <f t="shared" si="5"/>
        <v/>
      </c>
    </row>
    <row r="11" spans="1:19" ht="15.6" x14ac:dyDescent="0.3">
      <c r="A11" s="41" t="str">
        <f>IF(ISBLANK(Deltagere!B12),"",Deltagere!A12)</f>
        <v>d</v>
      </c>
      <c r="B11" s="48" t="str">
        <f>IF(ISBLANK(Deltagere!B12),"",Deltagere!B12)</f>
        <v>Edith Poulsen</v>
      </c>
      <c r="C11" s="48" t="str">
        <f>IF(ISBLANK(Deltagere!C12),"",Deltagere!C12)</f>
        <v>Bjerringbro krolf</v>
      </c>
      <c r="D11" s="42">
        <v>30</v>
      </c>
      <c r="E11" s="42">
        <v>26</v>
      </c>
      <c r="F11" s="42">
        <v>32</v>
      </c>
      <c r="G11" s="42">
        <v>0</v>
      </c>
      <c r="H11" s="74">
        <f t="shared" si="0"/>
        <v>88</v>
      </c>
      <c r="I11" s="74">
        <f t="shared" si="1"/>
        <v>19</v>
      </c>
      <c r="J11" s="80"/>
      <c r="K11" s="122">
        <f t="shared" si="2"/>
        <v>19</v>
      </c>
      <c r="L11" s="123" t="str">
        <f t="shared" si="3"/>
        <v/>
      </c>
      <c r="M11" s="123" t="str">
        <f t="shared" si="4"/>
        <v/>
      </c>
      <c r="N11" s="124" t="str">
        <f t="shared" si="5"/>
        <v/>
      </c>
    </row>
    <row r="12" spans="1:19" ht="15.6" x14ac:dyDescent="0.3">
      <c r="A12" s="38" t="str">
        <f>IF(ISBLANK(Deltagere!B38),"",Deltagere!A38)</f>
        <v>d</v>
      </c>
      <c r="B12" s="39" t="str">
        <f>IF(ISBLANK(Deltagere!B38),"",Deltagere!B38)</f>
        <v>Doris Svinggaard</v>
      </c>
      <c r="C12" s="39" t="str">
        <f>IF(ISBLANK(Deltagere!C38),"",Deltagere!C38)</f>
        <v>Randers krolf</v>
      </c>
      <c r="D12" s="40">
        <v>28</v>
      </c>
      <c r="E12" s="40">
        <v>31</v>
      </c>
      <c r="F12" s="40">
        <v>29</v>
      </c>
      <c r="G12" s="40">
        <v>0</v>
      </c>
      <c r="H12" s="72">
        <f t="shared" si="0"/>
        <v>88</v>
      </c>
      <c r="I12" s="72">
        <f t="shared" si="1"/>
        <v>19</v>
      </c>
      <c r="J12" s="78"/>
      <c r="K12" s="122">
        <f t="shared" si="2"/>
        <v>19</v>
      </c>
      <c r="L12" s="123" t="str">
        <f t="shared" si="3"/>
        <v/>
      </c>
      <c r="M12" s="123" t="str">
        <f t="shared" si="4"/>
        <v/>
      </c>
      <c r="N12" s="124" t="str">
        <f t="shared" si="5"/>
        <v/>
      </c>
    </row>
    <row r="13" spans="1:19" ht="15.6" x14ac:dyDescent="0.3">
      <c r="A13" s="30" t="str">
        <f>IF(ISBLANK(Deltagere!B137),"",Deltagere!A137)</f>
        <v>d</v>
      </c>
      <c r="B13" s="47" t="str">
        <f>IF(ISBLANK(Deltagere!B137),"",Deltagere!B137)</f>
        <v>Jytte Rasmussen</v>
      </c>
      <c r="C13" s="47" t="str">
        <f>IF(ISBLANK(Deltagere!C137),"",Deltagere!C137)</f>
        <v>Gjerlev krolf</v>
      </c>
      <c r="D13" s="31">
        <v>29</v>
      </c>
      <c r="E13" s="31">
        <v>25</v>
      </c>
      <c r="F13" s="31">
        <v>34</v>
      </c>
      <c r="G13" s="31">
        <v>0</v>
      </c>
      <c r="H13" s="73">
        <f t="shared" si="0"/>
        <v>88</v>
      </c>
      <c r="I13" s="70">
        <f t="shared" si="1"/>
        <v>19</v>
      </c>
      <c r="J13" s="79"/>
      <c r="K13" s="122">
        <f t="shared" si="2"/>
        <v>19</v>
      </c>
      <c r="L13" s="123" t="str">
        <f t="shared" si="3"/>
        <v/>
      </c>
      <c r="M13" s="123" t="str">
        <f t="shared" si="4"/>
        <v/>
      </c>
      <c r="N13" s="124" t="str">
        <f t="shared" si="5"/>
        <v/>
      </c>
    </row>
    <row r="14" spans="1:19" ht="15.6" x14ac:dyDescent="0.3">
      <c r="A14" s="30" t="str">
        <f>IF(ISBLANK(Deltagere!B10),"",Deltagere!A10)</f>
        <v>d</v>
      </c>
      <c r="B14" s="47" t="str">
        <f>IF(ISBLANK(Deltagere!B10),"",Deltagere!B10)</f>
        <v>Alis Dam</v>
      </c>
      <c r="C14" s="47" t="str">
        <f>IF(ISBLANK(Deltagere!C10),"",Deltagere!C10)</f>
        <v>Randers krolf</v>
      </c>
      <c r="D14" s="31">
        <v>33</v>
      </c>
      <c r="E14" s="31">
        <v>27</v>
      </c>
      <c r="F14" s="31">
        <v>29</v>
      </c>
      <c r="G14" s="31">
        <v>0</v>
      </c>
      <c r="H14" s="73">
        <f t="shared" si="0"/>
        <v>89</v>
      </c>
      <c r="I14" s="73">
        <f t="shared" si="1"/>
        <v>27</v>
      </c>
      <c r="J14" s="79"/>
      <c r="K14" s="122">
        <f t="shared" si="2"/>
        <v>27</v>
      </c>
      <c r="L14" s="123" t="str">
        <f t="shared" si="3"/>
        <v/>
      </c>
      <c r="M14" s="123" t="str">
        <f t="shared" si="4"/>
        <v/>
      </c>
      <c r="N14" s="124" t="str">
        <f t="shared" si="5"/>
        <v/>
      </c>
    </row>
    <row r="15" spans="1:19" ht="15.6" x14ac:dyDescent="0.3">
      <c r="A15" s="41" t="str">
        <f>IF(ISBLANK(Deltagere!B16),"",Deltagere!A16)</f>
        <v>d</v>
      </c>
      <c r="B15" s="48" t="str">
        <f>IF(ISBLANK(Deltagere!B16),"",Deltagere!B16)</f>
        <v>Lilly Jacobsen</v>
      </c>
      <c r="C15" s="48" t="str">
        <f>IF(ISBLANK(Deltagere!C16),"",Deltagere!C16)</f>
        <v>Bjerringbro krolf</v>
      </c>
      <c r="D15" s="42">
        <v>26</v>
      </c>
      <c r="E15" s="42">
        <v>31</v>
      </c>
      <c r="F15" s="42">
        <v>32</v>
      </c>
      <c r="G15" s="42">
        <v>0</v>
      </c>
      <c r="H15" s="74">
        <f t="shared" si="0"/>
        <v>89</v>
      </c>
      <c r="I15" s="74">
        <f t="shared" si="1"/>
        <v>27</v>
      </c>
      <c r="J15" s="80"/>
      <c r="K15" s="122">
        <f t="shared" si="2"/>
        <v>27</v>
      </c>
      <c r="L15" s="123" t="str">
        <f t="shared" si="3"/>
        <v/>
      </c>
      <c r="M15" s="123" t="str">
        <f t="shared" si="4"/>
        <v/>
      </c>
      <c r="N15" s="124" t="str">
        <f t="shared" si="5"/>
        <v/>
      </c>
    </row>
    <row r="16" spans="1:19" ht="15.6" x14ac:dyDescent="0.3">
      <c r="A16" s="38" t="str">
        <f>IF(ISBLANK(Deltagere!B22),"",Deltagere!A22)</f>
        <v>d</v>
      </c>
      <c r="B16" s="39" t="str">
        <f>IF(ISBLANK(Deltagere!B22),"",Deltagere!B22)</f>
        <v>Birgit Pedersen</v>
      </c>
      <c r="C16" s="39" t="str">
        <f>IF(ISBLANK(Deltagere!C22),"",Deltagere!C22)</f>
        <v>Randers krolf</v>
      </c>
      <c r="D16" s="40">
        <v>30</v>
      </c>
      <c r="E16" s="40">
        <v>30</v>
      </c>
      <c r="F16" s="40">
        <v>29</v>
      </c>
      <c r="G16" s="40">
        <v>0</v>
      </c>
      <c r="H16" s="72">
        <f t="shared" si="0"/>
        <v>89</v>
      </c>
      <c r="I16" s="72">
        <f t="shared" si="1"/>
        <v>27</v>
      </c>
      <c r="J16" s="78"/>
      <c r="K16" s="122">
        <f t="shared" si="2"/>
        <v>27</v>
      </c>
      <c r="L16" s="123" t="str">
        <f t="shared" si="3"/>
        <v/>
      </c>
      <c r="M16" s="123" t="str">
        <f t="shared" si="4"/>
        <v/>
      </c>
      <c r="N16" s="124" t="str">
        <f t="shared" si="5"/>
        <v/>
      </c>
    </row>
    <row r="17" spans="1:14" ht="15.6" x14ac:dyDescent="0.3">
      <c r="A17" s="30" t="str">
        <f>IF(ISBLANK(Deltagere!B84),"",Deltagere!A84)</f>
        <v>d</v>
      </c>
      <c r="B17" s="47" t="str">
        <f>IF(ISBLANK(Deltagere!B84),"",Deltagere!B84)</f>
        <v>Krista  Andersen</v>
      </c>
      <c r="C17" s="47" t="str">
        <f>IF(ISBLANK(Deltagere!C84),"",Deltagere!C84)</f>
        <v>Karup krolf</v>
      </c>
      <c r="D17" s="31">
        <v>27</v>
      </c>
      <c r="E17" s="31">
        <v>32</v>
      </c>
      <c r="F17" s="31">
        <v>30</v>
      </c>
      <c r="G17" s="31">
        <v>0</v>
      </c>
      <c r="H17" s="73">
        <f t="shared" si="0"/>
        <v>89</v>
      </c>
      <c r="I17" s="73">
        <f t="shared" si="1"/>
        <v>27</v>
      </c>
      <c r="J17" s="79"/>
      <c r="K17" s="122">
        <f t="shared" si="2"/>
        <v>27</v>
      </c>
      <c r="L17" s="123" t="str">
        <f t="shared" si="3"/>
        <v/>
      </c>
      <c r="M17" s="123" t="str">
        <f t="shared" si="4"/>
        <v/>
      </c>
      <c r="N17" s="124" t="str">
        <f t="shared" si="5"/>
        <v/>
      </c>
    </row>
    <row r="18" spans="1:14" ht="15.6" x14ac:dyDescent="0.3">
      <c r="A18" s="30" t="str">
        <f>IF(ISBLANK(Deltagere!B88),"",Deltagere!A88)</f>
        <v>d</v>
      </c>
      <c r="B18" s="47" t="str">
        <f>IF(ISBLANK(Deltagere!B88),"",Deltagere!B88)</f>
        <v>Astrid Madsen</v>
      </c>
      <c r="C18" s="47" t="str">
        <f>IF(ISBLANK(Deltagere!C88),"",Deltagere!C88)</f>
        <v>Karup krolf</v>
      </c>
      <c r="D18" s="31">
        <v>33</v>
      </c>
      <c r="E18" s="31">
        <v>31</v>
      </c>
      <c r="F18" s="31">
        <v>25</v>
      </c>
      <c r="G18" s="31">
        <v>0</v>
      </c>
      <c r="H18" s="73">
        <f t="shared" si="0"/>
        <v>89</v>
      </c>
      <c r="I18" s="73">
        <f t="shared" si="1"/>
        <v>27</v>
      </c>
      <c r="J18" s="79"/>
      <c r="K18" s="122">
        <f t="shared" si="2"/>
        <v>27</v>
      </c>
      <c r="L18" s="123" t="str">
        <f t="shared" si="3"/>
        <v/>
      </c>
      <c r="M18" s="123" t="str">
        <f t="shared" si="4"/>
        <v/>
      </c>
      <c r="N18" s="124" t="str">
        <f t="shared" si="5"/>
        <v/>
      </c>
    </row>
    <row r="19" spans="1:14" ht="15.6" x14ac:dyDescent="0.3">
      <c r="A19" s="41" t="str">
        <f>IF(ISBLANK(Deltagere!B158),"",Deltagere!A158)</f>
        <v>d</v>
      </c>
      <c r="B19" s="48" t="str">
        <f>IF(ISBLANK(Deltagere!B158),"",Deltagere!B158)</f>
        <v>Aase M. Jensen</v>
      </c>
      <c r="C19" s="48" t="str">
        <f>IF(ISBLANK(Deltagere!C158),"",Deltagere!C158)</f>
        <v>Randers krolf</v>
      </c>
      <c r="D19" s="42">
        <v>30</v>
      </c>
      <c r="E19" s="42">
        <v>29</v>
      </c>
      <c r="F19" s="42">
        <v>30</v>
      </c>
      <c r="G19" s="46">
        <v>0</v>
      </c>
      <c r="H19" s="74">
        <f t="shared" si="0"/>
        <v>89</v>
      </c>
      <c r="I19" s="71">
        <f t="shared" si="1"/>
        <v>27</v>
      </c>
      <c r="J19" s="80"/>
      <c r="K19" s="122">
        <f t="shared" si="2"/>
        <v>27</v>
      </c>
      <c r="L19" s="123" t="str">
        <f t="shared" si="3"/>
        <v/>
      </c>
      <c r="M19" s="123" t="str">
        <f t="shared" si="4"/>
        <v/>
      </c>
      <c r="N19" s="124" t="str">
        <f t="shared" si="5"/>
        <v/>
      </c>
    </row>
    <row r="20" spans="1:14" ht="15.6" x14ac:dyDescent="0.3">
      <c r="A20" s="38" t="str">
        <f>IF(ISBLANK(Deltagere!B92),"",Deltagere!A92)</f>
        <v>d</v>
      </c>
      <c r="B20" s="39" t="str">
        <f>IF(ISBLANK(Deltagere!B92),"",Deltagere!B92)</f>
        <v>Grethe Andersen</v>
      </c>
      <c r="C20" s="39" t="str">
        <f>IF(ISBLANK(Deltagere!C92),"",Deltagere!C92)</f>
        <v>Karup krolf</v>
      </c>
      <c r="D20" s="40">
        <v>25</v>
      </c>
      <c r="E20" s="40">
        <v>34</v>
      </c>
      <c r="F20" s="40">
        <v>31</v>
      </c>
      <c r="G20" s="40">
        <v>0</v>
      </c>
      <c r="H20" s="72">
        <f t="shared" si="0"/>
        <v>90</v>
      </c>
      <c r="I20" s="72">
        <f t="shared" si="1"/>
        <v>37</v>
      </c>
      <c r="J20" s="78"/>
      <c r="K20" s="122">
        <f t="shared" si="2"/>
        <v>37</v>
      </c>
      <c r="L20" s="123" t="str">
        <f t="shared" si="3"/>
        <v/>
      </c>
      <c r="M20" s="123" t="str">
        <f t="shared" si="4"/>
        <v/>
      </c>
      <c r="N20" s="124" t="str">
        <f t="shared" si="5"/>
        <v/>
      </c>
    </row>
    <row r="21" spans="1:14" ht="15.6" x14ac:dyDescent="0.3">
      <c r="A21" s="30" t="str">
        <f>IF(ISBLANK(Deltagere!B108),"",Deltagere!A108)</f>
        <v>d</v>
      </c>
      <c r="B21" s="47" t="str">
        <f>IF(ISBLANK(Deltagere!B108),"",Deltagere!B108)</f>
        <v>Vivi Hansen</v>
      </c>
      <c r="C21" s="47" t="str">
        <f>IF(ISBLANK(Deltagere!C108),"",Deltagere!C108)</f>
        <v>Karup krolf</v>
      </c>
      <c r="D21" s="31">
        <v>27</v>
      </c>
      <c r="E21" s="31">
        <v>32</v>
      </c>
      <c r="F21" s="31">
        <v>31</v>
      </c>
      <c r="G21" s="31">
        <v>0</v>
      </c>
      <c r="H21" s="73">
        <f t="shared" si="0"/>
        <v>90</v>
      </c>
      <c r="I21" s="70">
        <f t="shared" si="1"/>
        <v>37</v>
      </c>
      <c r="J21" s="79"/>
      <c r="K21" s="122">
        <f t="shared" si="2"/>
        <v>37</v>
      </c>
      <c r="L21" s="123" t="str">
        <f t="shared" si="3"/>
        <v/>
      </c>
      <c r="M21" s="123" t="str">
        <f t="shared" si="4"/>
        <v/>
      </c>
      <c r="N21" s="124" t="str">
        <f t="shared" si="5"/>
        <v/>
      </c>
    </row>
    <row r="22" spans="1:14" ht="15.6" x14ac:dyDescent="0.3">
      <c r="A22" s="30" t="str">
        <f>IF(ISBLANK(Deltagere!B120),"",Deltagere!A120)</f>
        <v>d</v>
      </c>
      <c r="B22" s="47" t="str">
        <f>IF(ISBLANK(Deltagere!B120),"",Deltagere!B120)</f>
        <v>Sarah Young</v>
      </c>
      <c r="C22" s="47" t="str">
        <f>IF(ISBLANK(Deltagere!C120),"",Deltagere!C120)</f>
        <v>Karup krolf</v>
      </c>
      <c r="D22" s="31">
        <v>27</v>
      </c>
      <c r="E22" s="31">
        <v>34</v>
      </c>
      <c r="F22" s="31">
        <v>29</v>
      </c>
      <c r="G22" s="31">
        <v>0</v>
      </c>
      <c r="H22" s="73">
        <f t="shared" si="0"/>
        <v>90</v>
      </c>
      <c r="I22" s="70">
        <f t="shared" si="1"/>
        <v>37</v>
      </c>
      <c r="J22" s="79"/>
      <c r="K22" s="122">
        <f t="shared" si="2"/>
        <v>37</v>
      </c>
      <c r="L22" s="123" t="str">
        <f t="shared" si="3"/>
        <v/>
      </c>
      <c r="M22" s="123" t="str">
        <f t="shared" si="4"/>
        <v/>
      </c>
      <c r="N22" s="124" t="str">
        <f t="shared" si="5"/>
        <v/>
      </c>
    </row>
    <row r="23" spans="1:14" ht="15.6" x14ac:dyDescent="0.3">
      <c r="A23" s="41" t="str">
        <f>IF(ISBLANK(Deltagere!B34),"",Deltagere!A34)</f>
        <v>d</v>
      </c>
      <c r="B23" s="48" t="str">
        <f>IF(ISBLANK(Deltagere!B34),"",Deltagere!B34)</f>
        <v>Doris Langberg</v>
      </c>
      <c r="C23" s="48" t="str">
        <f>IF(ISBLANK(Deltagere!C34),"",Deltagere!C34)</f>
        <v>Randers krolf</v>
      </c>
      <c r="D23" s="42">
        <v>29</v>
      </c>
      <c r="E23" s="42">
        <v>32</v>
      </c>
      <c r="F23" s="42">
        <v>30</v>
      </c>
      <c r="G23" s="42">
        <v>0</v>
      </c>
      <c r="H23" s="74">
        <f t="shared" si="0"/>
        <v>91</v>
      </c>
      <c r="I23" s="74">
        <f t="shared" si="1"/>
        <v>43</v>
      </c>
      <c r="J23" s="80"/>
      <c r="K23" s="122">
        <f t="shared" si="2"/>
        <v>43</v>
      </c>
      <c r="L23" s="123">
        <f t="shared" si="3"/>
        <v>50</v>
      </c>
      <c r="M23" s="123" t="str">
        <f t="shared" si="4"/>
        <v/>
      </c>
      <c r="N23" s="124" t="str">
        <f t="shared" si="5"/>
        <v/>
      </c>
    </row>
    <row r="24" spans="1:14" ht="15.6" x14ac:dyDescent="0.3">
      <c r="A24" s="43" t="str">
        <f>IF(ISBLANK(Deltagere!B53),"",Deltagere!A53)</f>
        <v>d</v>
      </c>
      <c r="B24" s="39" t="str">
        <f>IF(ISBLANK(Deltagere!B53),"",Deltagere!B53)</f>
        <v>Lisbeth Thorsager</v>
      </c>
      <c r="C24" s="39" t="str">
        <f>IF(ISBLANK(Deltagere!C53),"",Deltagere!C53)</f>
        <v>Gjerlev krolf</v>
      </c>
      <c r="D24" s="44">
        <v>28</v>
      </c>
      <c r="E24" s="44">
        <v>32</v>
      </c>
      <c r="F24" s="44">
        <v>31</v>
      </c>
      <c r="G24" s="44">
        <v>0</v>
      </c>
      <c r="H24" s="72">
        <f t="shared" si="0"/>
        <v>91</v>
      </c>
      <c r="I24" s="72">
        <f t="shared" si="1"/>
        <v>43</v>
      </c>
      <c r="J24" s="78"/>
      <c r="K24" s="122">
        <f t="shared" si="2"/>
        <v>43</v>
      </c>
      <c r="L24" s="123">
        <f t="shared" si="3"/>
        <v>50</v>
      </c>
      <c r="M24" s="123" t="str">
        <f t="shared" si="4"/>
        <v/>
      </c>
      <c r="N24" s="124" t="str">
        <f t="shared" si="5"/>
        <v/>
      </c>
    </row>
    <row r="25" spans="1:14" ht="15.6" x14ac:dyDescent="0.3">
      <c r="A25" s="30" t="str">
        <f>IF(ISBLANK(Deltagere!B65),"",Deltagere!A65)</f>
        <v>d</v>
      </c>
      <c r="B25" s="47" t="str">
        <f>IF(ISBLANK(Deltagere!B65),"",Deltagere!B65)</f>
        <v>Bente Jacobsen</v>
      </c>
      <c r="C25" s="47" t="str">
        <f>IF(ISBLANK(Deltagere!C65),"",Deltagere!C65)</f>
        <v>Gjerlev krolf</v>
      </c>
      <c r="D25" s="31">
        <v>29</v>
      </c>
      <c r="E25" s="31">
        <v>31</v>
      </c>
      <c r="F25" s="31">
        <v>31</v>
      </c>
      <c r="G25" s="31">
        <v>0</v>
      </c>
      <c r="H25" s="73">
        <f t="shared" si="0"/>
        <v>91</v>
      </c>
      <c r="I25" s="73">
        <f t="shared" si="1"/>
        <v>43</v>
      </c>
      <c r="J25" s="79"/>
      <c r="K25" s="122">
        <f t="shared" si="2"/>
        <v>43</v>
      </c>
      <c r="L25" s="123">
        <f t="shared" si="3"/>
        <v>50</v>
      </c>
      <c r="M25" s="123" t="str">
        <f t="shared" si="4"/>
        <v/>
      </c>
      <c r="N25" s="124" t="str">
        <f t="shared" si="5"/>
        <v/>
      </c>
    </row>
    <row r="26" spans="1:14" ht="15.6" x14ac:dyDescent="0.3">
      <c r="A26" s="30" t="str">
        <f>IF(ISBLANK(Deltagere!B67),"",Deltagere!A67)</f>
        <v>d</v>
      </c>
      <c r="B26" s="47" t="str">
        <f>IF(ISBLANK(Deltagere!B67),"",Deltagere!B67)</f>
        <v>Birthe Andersen</v>
      </c>
      <c r="C26" s="47" t="str">
        <f>IF(ISBLANK(Deltagere!C67),"",Deltagere!C67)</f>
        <v>VAK</v>
      </c>
      <c r="D26" s="31">
        <v>34</v>
      </c>
      <c r="E26" s="31">
        <v>26</v>
      </c>
      <c r="F26" s="31">
        <v>31</v>
      </c>
      <c r="G26" s="31">
        <v>0</v>
      </c>
      <c r="H26" s="73">
        <f t="shared" si="0"/>
        <v>91</v>
      </c>
      <c r="I26" s="73">
        <f t="shared" si="1"/>
        <v>43</v>
      </c>
      <c r="J26" s="79"/>
      <c r="K26" s="122">
        <f t="shared" si="2"/>
        <v>43</v>
      </c>
      <c r="L26" s="123">
        <f t="shared" si="3"/>
        <v>50</v>
      </c>
      <c r="M26" s="123" t="str">
        <f t="shared" si="4"/>
        <v/>
      </c>
      <c r="N26" s="124" t="str">
        <f t="shared" si="5"/>
        <v/>
      </c>
    </row>
    <row r="27" spans="1:14" ht="15.6" x14ac:dyDescent="0.3">
      <c r="A27" s="41" t="str">
        <f>IF(ISBLANK(Deltagere!B99),"",Deltagere!A99)</f>
        <v>d</v>
      </c>
      <c r="B27" s="48" t="str">
        <f>IF(ISBLANK(Deltagere!B99),"",Deltagere!B99)</f>
        <v>Mie Voldum</v>
      </c>
      <c r="C27" s="48" t="str">
        <f>IF(ISBLANK(Deltagere!C99),"",Deltagere!C99)</f>
        <v>LLI Skanderborg</v>
      </c>
      <c r="D27" s="42">
        <v>31</v>
      </c>
      <c r="E27" s="42">
        <v>29</v>
      </c>
      <c r="F27" s="42">
        <v>31</v>
      </c>
      <c r="G27" s="42">
        <v>0</v>
      </c>
      <c r="H27" s="74">
        <f t="shared" si="0"/>
        <v>91</v>
      </c>
      <c r="I27" s="74">
        <f t="shared" si="1"/>
        <v>43</v>
      </c>
      <c r="J27" s="80"/>
      <c r="K27" s="122">
        <f t="shared" si="2"/>
        <v>43</v>
      </c>
      <c r="L27" s="123">
        <f t="shared" si="3"/>
        <v>50</v>
      </c>
      <c r="M27" s="123" t="str">
        <f t="shared" si="4"/>
        <v/>
      </c>
      <c r="N27" s="124" t="str">
        <f t="shared" si="5"/>
        <v/>
      </c>
    </row>
    <row r="28" spans="1:14" ht="15.6" x14ac:dyDescent="0.3">
      <c r="A28" s="38" t="str">
        <f>IF(ISBLANK(Deltagere!B30),"",Deltagere!A30)</f>
        <v>d</v>
      </c>
      <c r="B28" s="39" t="str">
        <f>IF(ISBLANK(Deltagere!B30),"",Deltagere!B30)</f>
        <v>Bodil Christiansen</v>
      </c>
      <c r="C28" s="39" t="str">
        <f>IF(ISBLANK(Deltagere!C30),"",Deltagere!C30)</f>
        <v>Randers krolf</v>
      </c>
      <c r="D28" s="40">
        <v>31</v>
      </c>
      <c r="E28" s="40">
        <v>31</v>
      </c>
      <c r="F28" s="40">
        <v>30</v>
      </c>
      <c r="G28" s="40">
        <v>0</v>
      </c>
      <c r="H28" s="72">
        <f t="shared" si="0"/>
        <v>92</v>
      </c>
      <c r="I28" s="72">
        <f t="shared" si="1"/>
        <v>55</v>
      </c>
      <c r="J28" s="81"/>
      <c r="K28" s="122">
        <f t="shared" si="2"/>
        <v>55</v>
      </c>
      <c r="L28" s="123">
        <f t="shared" si="3"/>
        <v>55</v>
      </c>
      <c r="M28" s="123" t="str">
        <f t="shared" si="4"/>
        <v/>
      </c>
      <c r="N28" s="124" t="str">
        <f t="shared" si="5"/>
        <v/>
      </c>
    </row>
    <row r="29" spans="1:14" ht="15.6" x14ac:dyDescent="0.3">
      <c r="A29" s="30" t="str">
        <f>IF(ISBLANK(Deltagere!B32),"",Deltagere!A32)</f>
        <v>d</v>
      </c>
      <c r="B29" s="47" t="str">
        <f>IF(ISBLANK(Deltagere!B32),"",Deltagere!B32)</f>
        <v>Hanne Jensen</v>
      </c>
      <c r="C29" s="47" t="str">
        <f>IF(ISBLANK(Deltagere!C32),"",Deltagere!C32)</f>
        <v>TST</v>
      </c>
      <c r="D29" s="31">
        <v>29</v>
      </c>
      <c r="E29" s="31">
        <v>31</v>
      </c>
      <c r="F29" s="31">
        <v>32</v>
      </c>
      <c r="G29" s="31">
        <v>0</v>
      </c>
      <c r="H29" s="73">
        <f t="shared" si="0"/>
        <v>92</v>
      </c>
      <c r="I29" s="73">
        <f t="shared" si="1"/>
        <v>55</v>
      </c>
      <c r="J29" s="82"/>
      <c r="K29" s="122">
        <f t="shared" si="2"/>
        <v>55</v>
      </c>
      <c r="L29" s="123">
        <f t="shared" si="3"/>
        <v>55</v>
      </c>
      <c r="M29" s="123" t="str">
        <f t="shared" si="4"/>
        <v/>
      </c>
      <c r="N29" s="124" t="str">
        <f t="shared" si="5"/>
        <v/>
      </c>
    </row>
    <row r="30" spans="1:14" ht="15.6" x14ac:dyDescent="0.3">
      <c r="A30" s="30" t="str">
        <f>IF(ISBLANK(Deltagere!B80),"",Deltagere!A80)</f>
        <v>d</v>
      </c>
      <c r="B30" s="47" t="str">
        <f>IF(ISBLANK(Deltagere!B80),"",Deltagere!B80)</f>
        <v>Ena Jensen</v>
      </c>
      <c r="C30" s="47" t="str">
        <f>IF(ISBLANK(Deltagere!C80),"",Deltagere!C80)</f>
        <v>Karup krolf</v>
      </c>
      <c r="D30" s="31">
        <v>31</v>
      </c>
      <c r="E30" s="31">
        <v>32</v>
      </c>
      <c r="F30" s="31">
        <v>29</v>
      </c>
      <c r="G30" s="31">
        <v>0</v>
      </c>
      <c r="H30" s="73">
        <f t="shared" si="0"/>
        <v>92</v>
      </c>
      <c r="I30" s="73">
        <f t="shared" si="1"/>
        <v>55</v>
      </c>
      <c r="J30" s="82"/>
      <c r="K30" s="122">
        <f t="shared" si="2"/>
        <v>55</v>
      </c>
      <c r="L30" s="123">
        <f t="shared" si="3"/>
        <v>55</v>
      </c>
      <c r="M30" s="123" t="str">
        <f t="shared" si="4"/>
        <v/>
      </c>
      <c r="N30" s="124" t="str">
        <f t="shared" si="5"/>
        <v/>
      </c>
    </row>
    <row r="31" spans="1:14" ht="15.6" x14ac:dyDescent="0.3">
      <c r="A31" s="41" t="str">
        <f>IF(ISBLANK(Deltagere!B116),"",Deltagere!A116)</f>
        <v>d</v>
      </c>
      <c r="B31" s="48" t="str">
        <f>IF(ISBLANK(Deltagere!B116),"",Deltagere!B116)</f>
        <v>Tove Nielsen</v>
      </c>
      <c r="C31" s="48" t="str">
        <f>IF(ISBLANK(Deltagere!C116),"",Deltagere!C116)</f>
        <v>Karup krolf</v>
      </c>
      <c r="D31" s="42">
        <v>33</v>
      </c>
      <c r="E31" s="42">
        <v>28</v>
      </c>
      <c r="F31" s="42">
        <v>31</v>
      </c>
      <c r="G31" s="42">
        <v>0</v>
      </c>
      <c r="H31" s="74">
        <f t="shared" si="0"/>
        <v>92</v>
      </c>
      <c r="I31" s="71">
        <f t="shared" si="1"/>
        <v>55</v>
      </c>
      <c r="J31" s="80"/>
      <c r="K31" s="122">
        <f t="shared" si="2"/>
        <v>55</v>
      </c>
      <c r="L31" s="123">
        <f t="shared" si="3"/>
        <v>55</v>
      </c>
      <c r="M31" s="123" t="str">
        <f t="shared" si="4"/>
        <v/>
      </c>
      <c r="N31" s="124" t="str">
        <f t="shared" si="5"/>
        <v/>
      </c>
    </row>
    <row r="32" spans="1:14" ht="15.6" x14ac:dyDescent="0.3">
      <c r="A32" s="38" t="str">
        <f>IF(ISBLANK(Deltagere!B121),"",Deltagere!A121)</f>
        <v>d</v>
      </c>
      <c r="B32" s="39" t="str">
        <f>IF(ISBLANK(Deltagere!B121),"",Deltagere!B121)</f>
        <v>Kirsten H. Jensen</v>
      </c>
      <c r="C32" s="39" t="str">
        <f>IF(ISBLANK(Deltagere!C121),"",Deltagere!C121)</f>
        <v>Gjerlev krolf</v>
      </c>
      <c r="D32" s="40">
        <v>34</v>
      </c>
      <c r="E32" s="40">
        <v>25</v>
      </c>
      <c r="F32" s="40">
        <v>33</v>
      </c>
      <c r="G32" s="40">
        <v>0</v>
      </c>
      <c r="H32" s="72">
        <f t="shared" si="0"/>
        <v>92</v>
      </c>
      <c r="I32" s="69">
        <f t="shared" si="1"/>
        <v>55</v>
      </c>
      <c r="J32" s="78"/>
      <c r="K32" s="122">
        <f t="shared" si="2"/>
        <v>55</v>
      </c>
      <c r="L32" s="123">
        <f t="shared" si="3"/>
        <v>55</v>
      </c>
      <c r="M32" s="123" t="str">
        <f t="shared" si="4"/>
        <v/>
      </c>
      <c r="N32" s="124" t="str">
        <f t="shared" si="5"/>
        <v/>
      </c>
    </row>
    <row r="33" spans="1:14" ht="15.6" x14ac:dyDescent="0.3">
      <c r="A33" s="30" t="str">
        <f>IF(ISBLANK(Deltagere!B124),"",Deltagere!A124)</f>
        <v>d</v>
      </c>
      <c r="B33" s="47" t="str">
        <f>IF(ISBLANK(Deltagere!B124),"",Deltagere!B124)</f>
        <v>Birte Pedersen</v>
      </c>
      <c r="C33" s="47" t="str">
        <f>IF(ISBLANK(Deltagere!C124),"",Deltagere!C124)</f>
        <v>Karup krolf</v>
      </c>
      <c r="D33" s="31">
        <v>28</v>
      </c>
      <c r="E33" s="31">
        <v>33</v>
      </c>
      <c r="F33" s="31">
        <v>31</v>
      </c>
      <c r="G33" s="31">
        <v>0</v>
      </c>
      <c r="H33" s="73">
        <f t="shared" si="0"/>
        <v>92</v>
      </c>
      <c r="I33" s="70">
        <f t="shared" si="1"/>
        <v>55</v>
      </c>
      <c r="J33" s="79"/>
      <c r="K33" s="122">
        <f t="shared" si="2"/>
        <v>55</v>
      </c>
      <c r="L33" s="123">
        <f t="shared" si="3"/>
        <v>55</v>
      </c>
      <c r="M33" s="123" t="str">
        <f t="shared" si="4"/>
        <v/>
      </c>
      <c r="N33" s="124" t="str">
        <f t="shared" si="5"/>
        <v/>
      </c>
    </row>
    <row r="34" spans="1:14" ht="15.6" x14ac:dyDescent="0.3">
      <c r="A34" s="30" t="str">
        <f>IF(ISBLANK(Deltagere!B147),"",Deltagere!A147)</f>
        <v>d</v>
      </c>
      <c r="B34" s="47" t="str">
        <f>IF(ISBLANK(Deltagere!B147),"",Deltagere!B147)</f>
        <v>Ella Skamris</v>
      </c>
      <c r="C34" s="47" t="str">
        <f>IF(ISBLANK(Deltagere!C147),"",Deltagere!C147)</f>
        <v>Møldrup krolf</v>
      </c>
      <c r="D34" s="31">
        <v>29</v>
      </c>
      <c r="E34" s="31">
        <v>30</v>
      </c>
      <c r="F34" s="31">
        <v>33</v>
      </c>
      <c r="G34" s="31">
        <v>0</v>
      </c>
      <c r="H34" s="73">
        <f t="shared" si="0"/>
        <v>92</v>
      </c>
      <c r="I34" s="70">
        <f t="shared" si="1"/>
        <v>55</v>
      </c>
      <c r="J34" s="79"/>
      <c r="K34" s="122">
        <f t="shared" si="2"/>
        <v>55</v>
      </c>
      <c r="L34" s="123">
        <f t="shared" si="3"/>
        <v>55</v>
      </c>
      <c r="M34" s="123" t="str">
        <f t="shared" si="4"/>
        <v/>
      </c>
      <c r="N34" s="124" t="str">
        <f t="shared" si="5"/>
        <v/>
      </c>
    </row>
    <row r="35" spans="1:14" ht="15.6" x14ac:dyDescent="0.3">
      <c r="A35" s="41" t="str">
        <f>IF(ISBLANK(Deltagere!B26),"",Deltagere!A26)</f>
        <v>d</v>
      </c>
      <c r="B35" s="48" t="str">
        <f>IF(ISBLANK(Deltagere!B26),"",Deltagere!B26)</f>
        <v>Bodil Behrendtz</v>
      </c>
      <c r="C35" s="48" t="str">
        <f>IF(ISBLANK(Deltagere!C26),"",Deltagere!C26)</f>
        <v>Randers krolf</v>
      </c>
      <c r="D35" s="42">
        <v>29</v>
      </c>
      <c r="E35" s="42">
        <v>36</v>
      </c>
      <c r="F35" s="42">
        <v>28</v>
      </c>
      <c r="G35" s="42">
        <v>0</v>
      </c>
      <c r="H35" s="74">
        <f t="shared" si="0"/>
        <v>93</v>
      </c>
      <c r="I35" s="74">
        <f t="shared" si="1"/>
        <v>66</v>
      </c>
      <c r="J35" s="80"/>
      <c r="K35" s="122" t="str">
        <f t="shared" si="2"/>
        <v/>
      </c>
      <c r="L35" s="123">
        <f t="shared" si="3"/>
        <v>66</v>
      </c>
      <c r="M35" s="123" t="str">
        <f t="shared" si="4"/>
        <v/>
      </c>
      <c r="N35" s="124" t="str">
        <f t="shared" si="5"/>
        <v/>
      </c>
    </row>
    <row r="36" spans="1:14" ht="15.6" x14ac:dyDescent="0.3">
      <c r="A36" s="38" t="str">
        <f>IF(ISBLANK(Deltagere!B94),"",Deltagere!A94)</f>
        <v>d</v>
      </c>
      <c r="B36" s="39" t="str">
        <f>IF(ISBLANK(Deltagere!B94),"",Deltagere!B94)</f>
        <v>Kathrine Uhrenholt</v>
      </c>
      <c r="C36" s="39" t="str">
        <f>IF(ISBLANK(Deltagere!C94),"",Deltagere!C94)</f>
        <v>Randers krolf</v>
      </c>
      <c r="D36" s="40">
        <v>29</v>
      </c>
      <c r="E36" s="40">
        <v>32</v>
      </c>
      <c r="F36" s="40">
        <v>32</v>
      </c>
      <c r="G36" s="40">
        <v>0</v>
      </c>
      <c r="H36" s="72">
        <f t="shared" ref="H36:H67" si="6">IF(COUNT(D36:G36)&lt;4,"",SUM(D36:G36))</f>
        <v>93</v>
      </c>
      <c r="I36" s="72">
        <f t="shared" ref="I36:I67" si="7">IF(COUNT(K36)=1,K36,IF(COUNT(L36)=1,L36,IF(COUNT(M36)=1,M36,N36)))</f>
        <v>66</v>
      </c>
      <c r="J36" s="78"/>
      <c r="K36" s="122" t="str">
        <f t="shared" si="2"/>
        <v/>
      </c>
      <c r="L36" s="123">
        <f t="shared" si="3"/>
        <v>66</v>
      </c>
      <c r="M36" s="123" t="str">
        <f t="shared" si="4"/>
        <v/>
      </c>
      <c r="N36" s="124" t="str">
        <f t="shared" si="5"/>
        <v/>
      </c>
    </row>
    <row r="37" spans="1:14" ht="15.6" x14ac:dyDescent="0.3">
      <c r="A37" s="30" t="str">
        <f>IF(ISBLANK(Deltagere!B135),"",Deltagere!A135)</f>
        <v>d</v>
      </c>
      <c r="B37" s="47" t="str">
        <f>IF(ISBLANK(Deltagere!B135),"",Deltagere!B135)</f>
        <v>Grethe Lauersen</v>
      </c>
      <c r="C37" s="47" t="str">
        <f>IF(ISBLANK(Deltagere!C135),"",Deltagere!C135)</f>
        <v>SMIFF 09</v>
      </c>
      <c r="D37" s="31">
        <v>31</v>
      </c>
      <c r="E37" s="31">
        <v>30</v>
      </c>
      <c r="F37" s="31">
        <v>32</v>
      </c>
      <c r="G37" s="31">
        <v>0</v>
      </c>
      <c r="H37" s="73">
        <f t="shared" si="6"/>
        <v>93</v>
      </c>
      <c r="I37" s="70">
        <f t="shared" si="7"/>
        <v>66</v>
      </c>
      <c r="J37" s="79"/>
      <c r="K37" s="122" t="str">
        <f t="shared" si="2"/>
        <v/>
      </c>
      <c r="L37" s="123">
        <f t="shared" si="3"/>
        <v>66</v>
      </c>
      <c r="M37" s="123" t="str">
        <f t="shared" si="4"/>
        <v/>
      </c>
      <c r="N37" s="124" t="str">
        <f t="shared" si="5"/>
        <v/>
      </c>
    </row>
    <row r="38" spans="1:14" ht="15.6" x14ac:dyDescent="0.3">
      <c r="A38" s="30" t="str">
        <f>IF(ISBLANK(Deltagere!B36),"",Deltagere!A36)</f>
        <v>d</v>
      </c>
      <c r="B38" s="47" t="str">
        <f>IF(ISBLANK(Deltagere!B36),"",Deltagere!B36)</f>
        <v>Bente Grænse</v>
      </c>
      <c r="C38" s="47" t="str">
        <f>IF(ISBLANK(Deltagere!C36),"",Deltagere!C36)</f>
        <v>TST</v>
      </c>
      <c r="D38" s="31">
        <v>32</v>
      </c>
      <c r="E38" s="31">
        <v>31</v>
      </c>
      <c r="F38" s="31">
        <v>31</v>
      </c>
      <c r="G38" s="31">
        <v>0</v>
      </c>
      <c r="H38" s="73">
        <f t="shared" si="6"/>
        <v>94</v>
      </c>
      <c r="I38" s="73">
        <f t="shared" si="7"/>
        <v>75</v>
      </c>
      <c r="J38" s="79"/>
      <c r="K38" s="122" t="str">
        <f t="shared" si="2"/>
        <v/>
      </c>
      <c r="L38" s="123">
        <f t="shared" si="3"/>
        <v>75</v>
      </c>
      <c r="M38" s="123" t="str">
        <f t="shared" si="4"/>
        <v/>
      </c>
      <c r="N38" s="124" t="str">
        <f t="shared" si="5"/>
        <v/>
      </c>
    </row>
    <row r="39" spans="1:14" ht="15.6" x14ac:dyDescent="0.3">
      <c r="A39" s="41" t="str">
        <f>IF(ISBLANK(Deltagere!B102),"",Deltagere!A102)</f>
        <v>d</v>
      </c>
      <c r="B39" s="163" t="str">
        <f>IF(ISBLANK(Deltagere!B102),"",Deltagere!B102)</f>
        <v>Lis Hørsted</v>
      </c>
      <c r="C39" s="163" t="str">
        <f>IF(ISBLANK(Deltagere!C102),"",Deltagere!C102)</f>
        <v>Randers krolf</v>
      </c>
      <c r="D39" s="42">
        <v>33</v>
      </c>
      <c r="E39" s="42">
        <v>30</v>
      </c>
      <c r="F39" s="42">
        <v>31</v>
      </c>
      <c r="G39" s="42">
        <v>0</v>
      </c>
      <c r="H39" s="74">
        <f t="shared" si="6"/>
        <v>94</v>
      </c>
      <c r="I39" s="74">
        <f t="shared" si="7"/>
        <v>75</v>
      </c>
      <c r="J39" s="80"/>
      <c r="K39" s="122" t="str">
        <f t="shared" si="2"/>
        <v/>
      </c>
      <c r="L39" s="123">
        <f t="shared" si="3"/>
        <v>75</v>
      </c>
      <c r="M39" s="123" t="str">
        <f t="shared" si="4"/>
        <v/>
      </c>
      <c r="N39" s="124" t="str">
        <f t="shared" si="5"/>
        <v/>
      </c>
    </row>
    <row r="40" spans="1:14" ht="15.6" x14ac:dyDescent="0.3">
      <c r="A40" s="38" t="str">
        <f>IF(ISBLANK(Deltagere!B8),"",Deltagere!A8)</f>
        <v>d</v>
      </c>
      <c r="B40" s="39" t="str">
        <f>IF(ISBLANK(Deltagere!B8),"",Deltagere!B8)</f>
        <v>Solveig stergård</v>
      </c>
      <c r="C40" s="39" t="str">
        <f>IF(ISBLANK(Deltagere!C8),"",Deltagere!C8)</f>
        <v>Bjerringbro krolf</v>
      </c>
      <c r="D40" s="40">
        <v>31</v>
      </c>
      <c r="E40" s="40">
        <v>34</v>
      </c>
      <c r="F40" s="40">
        <v>30</v>
      </c>
      <c r="G40" s="40">
        <v>0</v>
      </c>
      <c r="H40" s="72">
        <f t="shared" si="6"/>
        <v>95</v>
      </c>
      <c r="I40" s="72">
        <f t="shared" si="7"/>
        <v>80</v>
      </c>
      <c r="J40" s="78"/>
      <c r="K40" s="122" t="str">
        <f t="shared" si="2"/>
        <v/>
      </c>
      <c r="L40" s="123">
        <f t="shared" si="3"/>
        <v>80</v>
      </c>
      <c r="M40" s="123" t="str">
        <f t="shared" si="4"/>
        <v/>
      </c>
      <c r="N40" s="124" t="str">
        <f t="shared" si="5"/>
        <v/>
      </c>
    </row>
    <row r="41" spans="1:14" ht="15.6" x14ac:dyDescent="0.3">
      <c r="A41" s="30" t="str">
        <f>IF(ISBLANK(Deltagere!B43),"",Deltagere!A43)</f>
        <v>d</v>
      </c>
      <c r="B41" s="47" t="str">
        <f>IF(ISBLANK(Deltagere!B43),"",Deltagere!B43)</f>
        <v>Gerda Halkjær</v>
      </c>
      <c r="C41" s="47" t="str">
        <f>IF(ISBLANK(Deltagere!C43),"",Deltagere!C43)</f>
        <v>VAK</v>
      </c>
      <c r="D41" s="31">
        <v>28</v>
      </c>
      <c r="E41" s="31">
        <v>34</v>
      </c>
      <c r="F41" s="31">
        <v>33</v>
      </c>
      <c r="G41" s="31">
        <v>0</v>
      </c>
      <c r="H41" s="73">
        <f t="shared" si="6"/>
        <v>95</v>
      </c>
      <c r="I41" s="73">
        <f t="shared" si="7"/>
        <v>80</v>
      </c>
      <c r="J41" s="79"/>
      <c r="K41" s="122" t="str">
        <f t="shared" si="2"/>
        <v/>
      </c>
      <c r="L41" s="123">
        <f t="shared" si="3"/>
        <v>80</v>
      </c>
      <c r="M41" s="123" t="str">
        <f t="shared" si="4"/>
        <v/>
      </c>
      <c r="N41" s="124" t="str">
        <f t="shared" si="5"/>
        <v/>
      </c>
    </row>
    <row r="42" spans="1:14" ht="15.6" x14ac:dyDescent="0.3">
      <c r="A42" s="32" t="str">
        <f>IF(ISBLANK(Deltagere!B57),"",Deltagere!A57)</f>
        <v>d</v>
      </c>
      <c r="B42" s="47" t="str">
        <f>IF(ISBLANK(Deltagere!B57),"",Deltagere!B57)</f>
        <v>Else Bang</v>
      </c>
      <c r="C42" s="47" t="str">
        <f>IF(ISBLANK(Deltagere!C57),"",Deltagere!C57)</f>
        <v>Gjerlev krolf</v>
      </c>
      <c r="D42" s="33">
        <v>31</v>
      </c>
      <c r="E42" s="33">
        <v>33</v>
      </c>
      <c r="F42" s="33">
        <v>31</v>
      </c>
      <c r="G42" s="33">
        <v>0</v>
      </c>
      <c r="H42" s="73">
        <f t="shared" si="6"/>
        <v>95</v>
      </c>
      <c r="I42" s="73">
        <f t="shared" si="7"/>
        <v>80</v>
      </c>
      <c r="J42" s="79"/>
      <c r="K42" s="122" t="str">
        <f t="shared" si="2"/>
        <v/>
      </c>
      <c r="L42" s="123">
        <f t="shared" si="3"/>
        <v>80</v>
      </c>
      <c r="M42" s="123" t="str">
        <f t="shared" si="4"/>
        <v/>
      </c>
      <c r="N42" s="124" t="str">
        <f t="shared" si="5"/>
        <v/>
      </c>
    </row>
    <row r="43" spans="1:14" ht="15.6" x14ac:dyDescent="0.3">
      <c r="A43" s="41" t="str">
        <f>IF(ISBLANK(Deltagere!B106),"",Deltagere!A106)</f>
        <v>d</v>
      </c>
      <c r="B43" s="48" t="str">
        <f>IF(ISBLANK(Deltagere!B106),"",Deltagere!B106)</f>
        <v>Marianne Mikkelsen</v>
      </c>
      <c r="C43" s="48" t="str">
        <f>IF(ISBLANK(Deltagere!C106),"",Deltagere!C106)</f>
        <v>Randers krolf</v>
      </c>
      <c r="D43" s="42">
        <v>33</v>
      </c>
      <c r="E43" s="42">
        <v>30</v>
      </c>
      <c r="F43" s="42">
        <v>32</v>
      </c>
      <c r="G43" s="42">
        <v>0</v>
      </c>
      <c r="H43" s="74">
        <f t="shared" si="6"/>
        <v>95</v>
      </c>
      <c r="I43" s="71">
        <f t="shared" si="7"/>
        <v>80</v>
      </c>
      <c r="J43" s="80"/>
      <c r="K43" s="122" t="str">
        <f t="shared" si="2"/>
        <v/>
      </c>
      <c r="L43" s="123">
        <f t="shared" si="3"/>
        <v>80</v>
      </c>
      <c r="M43" s="123" t="str">
        <f t="shared" si="4"/>
        <v/>
      </c>
      <c r="N43" s="124" t="str">
        <f t="shared" si="5"/>
        <v/>
      </c>
    </row>
    <row r="44" spans="1:14" ht="15.6" x14ac:dyDescent="0.3">
      <c r="A44" s="38" t="str">
        <f>IF(ISBLANK(Deltagere!B119),"",Deltagere!A119)</f>
        <v>d</v>
      </c>
      <c r="B44" s="39" t="str">
        <f>IF(ISBLANK(Deltagere!B119),"",Deltagere!B119)</f>
        <v>Karen Flarup</v>
      </c>
      <c r="C44" s="39" t="str">
        <f>IF(ISBLANK(Deltagere!C119),"",Deltagere!C119)</f>
        <v>SMIFF 09</v>
      </c>
      <c r="D44" s="40">
        <v>32</v>
      </c>
      <c r="E44" s="40">
        <v>31</v>
      </c>
      <c r="F44" s="40">
        <v>32</v>
      </c>
      <c r="G44" s="40">
        <v>0</v>
      </c>
      <c r="H44" s="72">
        <f t="shared" si="6"/>
        <v>95</v>
      </c>
      <c r="I44" s="69">
        <f t="shared" si="7"/>
        <v>80</v>
      </c>
      <c r="J44" s="78"/>
      <c r="K44" s="122" t="str">
        <f t="shared" si="2"/>
        <v/>
      </c>
      <c r="L44" s="123">
        <f t="shared" si="3"/>
        <v>80</v>
      </c>
      <c r="M44" s="123" t="str">
        <f t="shared" si="4"/>
        <v/>
      </c>
      <c r="N44" s="124" t="str">
        <f t="shared" si="5"/>
        <v/>
      </c>
    </row>
    <row r="45" spans="1:14" ht="15.6" x14ac:dyDescent="0.3">
      <c r="A45" s="30" t="str">
        <f>IF(ISBLANK(Deltagere!B133),"",Deltagere!A133)</f>
        <v>d</v>
      </c>
      <c r="B45" s="47" t="str">
        <f>IF(ISBLANK(Deltagere!B133),"",Deltagere!B133)</f>
        <v>Jelva Fast</v>
      </c>
      <c r="C45" s="47" t="str">
        <f>IF(ISBLANK(Deltagere!C133),"",Deltagere!C133)</f>
        <v>Gjerlev krolf</v>
      </c>
      <c r="D45" s="31">
        <v>33</v>
      </c>
      <c r="E45" s="31">
        <v>30</v>
      </c>
      <c r="F45" s="31">
        <v>32</v>
      </c>
      <c r="G45" s="31">
        <v>0</v>
      </c>
      <c r="H45" s="73">
        <f t="shared" si="6"/>
        <v>95</v>
      </c>
      <c r="I45" s="70">
        <f t="shared" si="7"/>
        <v>80</v>
      </c>
      <c r="J45" s="79"/>
      <c r="K45" s="122" t="str">
        <f t="shared" si="2"/>
        <v/>
      </c>
      <c r="L45" s="123">
        <f t="shared" si="3"/>
        <v>80</v>
      </c>
      <c r="M45" s="123" t="str">
        <f t="shared" si="4"/>
        <v/>
      </c>
      <c r="N45" s="124" t="str">
        <f t="shared" si="5"/>
        <v/>
      </c>
    </row>
    <row r="46" spans="1:14" ht="15.6" x14ac:dyDescent="0.3">
      <c r="A46" s="30" t="str">
        <f>IF(ISBLANK(Deltagere!B143),"",Deltagere!A143)</f>
        <v>d</v>
      </c>
      <c r="B46" s="47" t="str">
        <f>IF(ISBLANK(Deltagere!B143),"",Deltagere!B143)</f>
        <v>Herdis Dahl</v>
      </c>
      <c r="C46" s="47" t="str">
        <f>IF(ISBLANK(Deltagere!C143),"",Deltagere!C143)</f>
        <v>Møldrup krolf</v>
      </c>
      <c r="D46" s="31">
        <v>30</v>
      </c>
      <c r="E46" s="31">
        <v>32</v>
      </c>
      <c r="F46" s="31">
        <v>33</v>
      </c>
      <c r="G46" s="31">
        <v>0</v>
      </c>
      <c r="H46" s="73">
        <f t="shared" si="6"/>
        <v>95</v>
      </c>
      <c r="I46" s="70">
        <f t="shared" si="7"/>
        <v>80</v>
      </c>
      <c r="J46" s="79"/>
      <c r="K46" s="122" t="str">
        <f t="shared" si="2"/>
        <v/>
      </c>
      <c r="L46" s="123">
        <f t="shared" si="3"/>
        <v>80</v>
      </c>
      <c r="M46" s="123" t="str">
        <f t="shared" si="4"/>
        <v/>
      </c>
      <c r="N46" s="124" t="str">
        <f t="shared" si="5"/>
        <v/>
      </c>
    </row>
    <row r="47" spans="1:14" ht="15.6" x14ac:dyDescent="0.3">
      <c r="A47" s="41" t="str">
        <f>IF(ISBLANK(Deltagere!B79),"",Deltagere!A79)</f>
        <v>d</v>
      </c>
      <c r="B47" s="48" t="str">
        <f>IF(ISBLANK(Deltagere!B79),"",Deltagere!B79)</f>
        <v>Kamma Jensen</v>
      </c>
      <c r="C47" s="48" t="str">
        <f>IF(ISBLANK(Deltagere!C79),"",Deltagere!C79)</f>
        <v>Værum krolf</v>
      </c>
      <c r="D47" s="42">
        <v>31</v>
      </c>
      <c r="E47" s="42">
        <v>33</v>
      </c>
      <c r="F47" s="42">
        <v>32</v>
      </c>
      <c r="G47" s="42">
        <v>0</v>
      </c>
      <c r="H47" s="74">
        <f t="shared" si="6"/>
        <v>96</v>
      </c>
      <c r="I47" s="74">
        <f t="shared" si="7"/>
        <v>92</v>
      </c>
      <c r="J47" s="80"/>
      <c r="K47" s="125" t="str">
        <f t="shared" si="2"/>
        <v/>
      </c>
      <c r="L47" s="126">
        <f t="shared" si="3"/>
        <v>92</v>
      </c>
      <c r="M47" s="126" t="str">
        <f t="shared" si="4"/>
        <v/>
      </c>
      <c r="N47" s="127" t="str">
        <f t="shared" si="5"/>
        <v/>
      </c>
    </row>
    <row r="48" spans="1:14" s="24" customFormat="1" ht="15.6" x14ac:dyDescent="0.3">
      <c r="A48" s="38" t="str">
        <f>IF(ISBLANK(Deltagere!B90),"",Deltagere!A90)</f>
        <v>d</v>
      </c>
      <c r="B48" s="39" t="str">
        <f>IF(ISBLANK(Deltagere!B90),"",Deltagere!B90)</f>
        <v>Jytte Knudsen</v>
      </c>
      <c r="C48" s="39" t="str">
        <f>IF(ISBLANK(Deltagere!C90),"",Deltagere!C90)</f>
        <v>Randers krolf</v>
      </c>
      <c r="D48" s="40">
        <v>32</v>
      </c>
      <c r="E48" s="40">
        <v>31</v>
      </c>
      <c r="F48" s="40">
        <v>33</v>
      </c>
      <c r="G48" s="40">
        <v>0</v>
      </c>
      <c r="H48" s="72">
        <f t="shared" si="6"/>
        <v>96</v>
      </c>
      <c r="I48" s="72">
        <f t="shared" si="7"/>
        <v>92</v>
      </c>
      <c r="J48" s="78"/>
      <c r="K48" s="125" t="str">
        <f t="shared" si="2"/>
        <v/>
      </c>
      <c r="L48" s="126">
        <f t="shared" si="3"/>
        <v>92</v>
      </c>
      <c r="M48" s="126" t="str">
        <f t="shared" si="4"/>
        <v/>
      </c>
      <c r="N48" s="127" t="str">
        <f t="shared" si="5"/>
        <v/>
      </c>
    </row>
    <row r="49" spans="1:14" s="24" customFormat="1" ht="15.6" x14ac:dyDescent="0.3">
      <c r="A49" s="30" t="str">
        <f>IF(ISBLANK(Deltagere!B162),"",Deltagere!A162)</f>
        <v>d</v>
      </c>
      <c r="B49" s="47" t="str">
        <f>IF(ISBLANK(Deltagere!B162),"",Deltagere!B162)</f>
        <v>Lissi Nielsen</v>
      </c>
      <c r="C49" s="47" t="str">
        <f>IF(ISBLANK(Deltagere!C162),"",Deltagere!C162)</f>
        <v>Randers krolf</v>
      </c>
      <c r="D49" s="31">
        <v>33</v>
      </c>
      <c r="E49" s="31">
        <v>31</v>
      </c>
      <c r="F49" s="31">
        <v>32</v>
      </c>
      <c r="G49" s="31">
        <v>0</v>
      </c>
      <c r="H49" s="73">
        <f t="shared" si="6"/>
        <v>96</v>
      </c>
      <c r="I49" s="70">
        <f t="shared" si="7"/>
        <v>92</v>
      </c>
      <c r="J49" s="79"/>
      <c r="K49" s="125" t="str">
        <f t="shared" si="2"/>
        <v/>
      </c>
      <c r="L49" s="126">
        <f t="shared" si="3"/>
        <v>92</v>
      </c>
      <c r="M49" s="126" t="str">
        <f t="shared" si="4"/>
        <v/>
      </c>
      <c r="N49" s="127" t="str">
        <f t="shared" si="5"/>
        <v/>
      </c>
    </row>
    <row r="50" spans="1:14" s="24" customFormat="1" ht="15.6" x14ac:dyDescent="0.3">
      <c r="A50" s="30" t="str">
        <f>IF(ISBLANK(Deltagere!B98),"",Deltagere!A98)</f>
        <v>d</v>
      </c>
      <c r="B50" s="47" t="str">
        <f>IF(ISBLANK(Deltagere!B98),"",Deltagere!B98)</f>
        <v>Lillian Thygesen</v>
      </c>
      <c r="C50" s="47" t="str">
        <f>IF(ISBLANK(Deltagere!C98),"",Deltagere!C98)</f>
        <v>Randers krolf</v>
      </c>
      <c r="D50" s="31">
        <v>33</v>
      </c>
      <c r="E50" s="31">
        <v>33</v>
      </c>
      <c r="F50" s="31">
        <v>31</v>
      </c>
      <c r="G50" s="31">
        <v>0</v>
      </c>
      <c r="H50" s="73">
        <f t="shared" si="6"/>
        <v>97</v>
      </c>
      <c r="I50" s="73">
        <f t="shared" si="7"/>
        <v>98</v>
      </c>
      <c r="J50" s="79"/>
      <c r="K50" s="125" t="str">
        <f t="shared" si="2"/>
        <v/>
      </c>
      <c r="L50" s="126">
        <f t="shared" si="3"/>
        <v>98</v>
      </c>
      <c r="M50" s="126">
        <f t="shared" si="4"/>
        <v>101</v>
      </c>
      <c r="N50" s="127" t="str">
        <f t="shared" si="5"/>
        <v/>
      </c>
    </row>
    <row r="51" spans="1:14" s="24" customFormat="1" ht="15.6" x14ac:dyDescent="0.3">
      <c r="A51" s="41" t="str">
        <f>IF(ISBLANK(Deltagere!B115),"",Deltagere!A115)</f>
        <v>d</v>
      </c>
      <c r="B51" s="48" t="str">
        <f>IF(ISBLANK(Deltagere!B115),"",Deltagere!B115)</f>
        <v>Irma Christensen</v>
      </c>
      <c r="C51" s="48" t="str">
        <f>IF(ISBLANK(Deltagere!C115),"",Deltagere!C115)</f>
        <v>LLI Skanderborg</v>
      </c>
      <c r="D51" s="42">
        <v>30</v>
      </c>
      <c r="E51" s="42">
        <v>33</v>
      </c>
      <c r="F51" s="42">
        <v>34</v>
      </c>
      <c r="G51" s="42">
        <v>0</v>
      </c>
      <c r="H51" s="74">
        <f t="shared" si="6"/>
        <v>97</v>
      </c>
      <c r="I51" s="71">
        <f t="shared" si="7"/>
        <v>98</v>
      </c>
      <c r="J51" s="80"/>
      <c r="K51" s="125" t="str">
        <f t="shared" si="2"/>
        <v/>
      </c>
      <c r="L51" s="126">
        <f t="shared" si="3"/>
        <v>98</v>
      </c>
      <c r="M51" s="126">
        <f t="shared" si="4"/>
        <v>101</v>
      </c>
      <c r="N51" s="127" t="str">
        <f t="shared" si="5"/>
        <v/>
      </c>
    </row>
    <row r="52" spans="1:14" s="24" customFormat="1" ht="15.6" x14ac:dyDescent="0.3">
      <c r="A52" s="38" t="str">
        <f>IF(ISBLANK(Deltagere!B155),"",Deltagere!A155)</f>
        <v>d</v>
      </c>
      <c r="B52" s="39" t="str">
        <f>IF(ISBLANK(Deltagere!B155),"",Deltagere!B155)</f>
        <v>Bente Thomassen</v>
      </c>
      <c r="C52" s="39" t="str">
        <f>IF(ISBLANK(Deltagere!C155),"",Deltagere!C155)</f>
        <v>Bjerregrav krolf</v>
      </c>
      <c r="D52" s="40">
        <v>30</v>
      </c>
      <c r="E52" s="40">
        <v>37</v>
      </c>
      <c r="F52" s="40">
        <v>30</v>
      </c>
      <c r="G52" s="44">
        <v>0</v>
      </c>
      <c r="H52" s="72">
        <f t="shared" si="6"/>
        <v>97</v>
      </c>
      <c r="I52" s="69">
        <f t="shared" si="7"/>
        <v>98</v>
      </c>
      <c r="J52" s="78"/>
      <c r="K52" s="125" t="str">
        <f t="shared" si="2"/>
        <v/>
      </c>
      <c r="L52" s="126">
        <f t="shared" si="3"/>
        <v>98</v>
      </c>
      <c r="M52" s="126">
        <f t="shared" si="4"/>
        <v>101</v>
      </c>
      <c r="N52" s="127" t="str">
        <f t="shared" si="5"/>
        <v/>
      </c>
    </row>
    <row r="53" spans="1:14" s="24" customFormat="1" ht="15.6" x14ac:dyDescent="0.3">
      <c r="A53" s="30" t="str">
        <f>IF(ISBLANK(Deltagere!B168),"",Deltagere!A168)</f>
        <v>d</v>
      </c>
      <c r="B53" s="47" t="str">
        <f>IF(ISBLANK(Deltagere!B168),"",Deltagere!B168)</f>
        <v>Kirsten Bagge</v>
      </c>
      <c r="C53" s="47" t="str">
        <f>IF(ISBLANK(Deltagere!C168),"",Deltagere!C168)</f>
        <v>Randers senior krolf</v>
      </c>
      <c r="D53" s="31">
        <v>35</v>
      </c>
      <c r="E53" s="31">
        <v>33</v>
      </c>
      <c r="F53" s="31">
        <v>29</v>
      </c>
      <c r="G53" s="31">
        <v>0</v>
      </c>
      <c r="H53" s="73">
        <f t="shared" si="6"/>
        <v>97</v>
      </c>
      <c r="I53" s="70">
        <f t="shared" si="7"/>
        <v>98</v>
      </c>
      <c r="J53" s="79"/>
      <c r="K53" s="125" t="str">
        <f t="shared" si="2"/>
        <v/>
      </c>
      <c r="L53" s="126">
        <f t="shared" si="3"/>
        <v>98</v>
      </c>
      <c r="M53" s="126">
        <f t="shared" si="4"/>
        <v>101</v>
      </c>
      <c r="N53" s="127" t="str">
        <f t="shared" si="5"/>
        <v/>
      </c>
    </row>
    <row r="54" spans="1:14" s="24" customFormat="1" ht="15.6" x14ac:dyDescent="0.3">
      <c r="A54" s="30" t="str">
        <f>IF(ISBLANK(Deltagere!B101),"",Deltagere!A101)</f>
        <v>d</v>
      </c>
      <c r="B54" s="47" t="str">
        <f>IF(ISBLANK(Deltagere!B101),"",Deltagere!B101)</f>
        <v>Tove Jensen</v>
      </c>
      <c r="C54" s="47" t="str">
        <f>IF(ISBLANK(Deltagere!C101),"",Deltagere!C101)</f>
        <v>Gjerlev krolf</v>
      </c>
      <c r="D54" s="31">
        <v>35</v>
      </c>
      <c r="E54" s="31">
        <v>33</v>
      </c>
      <c r="F54" s="31">
        <v>30</v>
      </c>
      <c r="G54" s="31">
        <v>0</v>
      </c>
      <c r="H54" s="73">
        <f t="shared" si="6"/>
        <v>98</v>
      </c>
      <c r="I54" s="73">
        <f t="shared" si="7"/>
        <v>105</v>
      </c>
      <c r="J54" s="79"/>
      <c r="K54" s="125" t="str">
        <f t="shared" si="2"/>
        <v/>
      </c>
      <c r="L54" s="126">
        <f t="shared" si="3"/>
        <v>105</v>
      </c>
      <c r="M54" s="126">
        <f t="shared" si="4"/>
        <v>105</v>
      </c>
      <c r="N54" s="127" t="str">
        <f t="shared" si="5"/>
        <v/>
      </c>
    </row>
    <row r="55" spans="1:14" s="24" customFormat="1" ht="15.6" x14ac:dyDescent="0.3">
      <c r="A55" s="41" t="str">
        <f>IF(ISBLANK(Deltagere!B14),"",Deltagere!A14)</f>
        <v>d</v>
      </c>
      <c r="B55" s="48" t="str">
        <f>IF(ISBLANK(Deltagere!B14),"",Deltagere!B14)</f>
        <v>Anette Jensen</v>
      </c>
      <c r="C55" s="48" t="str">
        <f>IF(ISBLANK(Deltagere!C14),"",Deltagere!C14)</f>
        <v>Randers krolf</v>
      </c>
      <c r="D55" s="42">
        <v>32</v>
      </c>
      <c r="E55" s="42">
        <v>36</v>
      </c>
      <c r="F55" s="42">
        <v>31</v>
      </c>
      <c r="G55" s="42">
        <v>0</v>
      </c>
      <c r="H55" s="74">
        <f t="shared" si="6"/>
        <v>99</v>
      </c>
      <c r="I55" s="74">
        <f t="shared" si="7"/>
        <v>111</v>
      </c>
      <c r="J55" s="80"/>
      <c r="K55" s="125" t="str">
        <f t="shared" si="2"/>
        <v/>
      </c>
      <c r="L55" s="126">
        <f t="shared" si="3"/>
        <v>111</v>
      </c>
      <c r="M55" s="126">
        <f t="shared" si="4"/>
        <v>111</v>
      </c>
      <c r="N55" s="127" t="str">
        <f t="shared" si="5"/>
        <v/>
      </c>
    </row>
    <row r="56" spans="1:14" s="24" customFormat="1" ht="15.6" x14ac:dyDescent="0.3">
      <c r="A56" s="38" t="str">
        <f>IF(ISBLANK(Deltagere!B72),"",Deltagere!A72)</f>
        <v>d</v>
      </c>
      <c r="B56" s="39" t="str">
        <f>IF(ISBLANK(Deltagere!B72),"",Deltagere!B72)</f>
        <v>Rita Jensen</v>
      </c>
      <c r="C56" s="39" t="str">
        <f>IF(ISBLANK(Deltagere!C72),"",Deltagere!C72)</f>
        <v>IF Fjorden</v>
      </c>
      <c r="D56" s="40">
        <v>31</v>
      </c>
      <c r="E56" s="40">
        <v>35</v>
      </c>
      <c r="F56" s="40">
        <v>33</v>
      </c>
      <c r="G56" s="40">
        <v>0</v>
      </c>
      <c r="H56" s="72">
        <f t="shared" si="6"/>
        <v>99</v>
      </c>
      <c r="I56" s="72">
        <f t="shared" si="7"/>
        <v>111</v>
      </c>
      <c r="J56" s="78"/>
      <c r="K56" s="125" t="str">
        <f t="shared" si="2"/>
        <v/>
      </c>
      <c r="L56" s="126">
        <f t="shared" si="3"/>
        <v>111</v>
      </c>
      <c r="M56" s="126">
        <f t="shared" si="4"/>
        <v>111</v>
      </c>
      <c r="N56" s="127" t="str">
        <f t="shared" si="5"/>
        <v/>
      </c>
    </row>
    <row r="57" spans="1:14" s="24" customFormat="1" ht="15.6" x14ac:dyDescent="0.3">
      <c r="A57" s="30" t="str">
        <f>IF(ISBLANK(Deltagere!B71),"",Deltagere!A71)</f>
        <v>d</v>
      </c>
      <c r="B57" s="47" t="str">
        <f>IF(ISBLANK(Deltagere!B71),"",Deltagere!B71)</f>
        <v>Grethe B. Jørgensen</v>
      </c>
      <c r="C57" s="47" t="str">
        <f>IF(ISBLANK(Deltagere!C71),"",Deltagere!C71)</f>
        <v>Klub 60 Assentoft</v>
      </c>
      <c r="D57" s="31">
        <v>34</v>
      </c>
      <c r="E57" s="31">
        <v>35</v>
      </c>
      <c r="F57" s="31">
        <v>31</v>
      </c>
      <c r="G57" s="31">
        <v>0</v>
      </c>
      <c r="H57" s="73">
        <f t="shared" si="6"/>
        <v>100</v>
      </c>
      <c r="I57" s="73">
        <f t="shared" si="7"/>
        <v>116</v>
      </c>
      <c r="J57" s="79"/>
      <c r="K57" s="125" t="str">
        <f t="shared" si="2"/>
        <v/>
      </c>
      <c r="L57" s="126" t="str">
        <f t="shared" si="3"/>
        <v/>
      </c>
      <c r="M57" s="126">
        <f t="shared" si="4"/>
        <v>116</v>
      </c>
      <c r="N57" s="127" t="str">
        <f t="shared" si="5"/>
        <v/>
      </c>
    </row>
    <row r="58" spans="1:14" s="24" customFormat="1" ht="15.6" x14ac:dyDescent="0.3">
      <c r="A58" s="30" t="str">
        <f>IF(ISBLANK(Deltagere!B97),"",Deltagere!A97)</f>
        <v>d</v>
      </c>
      <c r="B58" s="47" t="str">
        <f>IF(ISBLANK(Deltagere!B97),"",Deltagere!B97)</f>
        <v>Inger Thorsen</v>
      </c>
      <c r="C58" s="47" t="str">
        <f>IF(ISBLANK(Deltagere!C97),"",Deltagere!C97)</f>
        <v>Gjerlev krolf</v>
      </c>
      <c r="D58" s="31">
        <v>34</v>
      </c>
      <c r="E58" s="31">
        <v>33</v>
      </c>
      <c r="F58" s="31">
        <v>33</v>
      </c>
      <c r="G58" s="31">
        <v>0</v>
      </c>
      <c r="H58" s="73">
        <f t="shared" si="6"/>
        <v>100</v>
      </c>
      <c r="I58" s="73">
        <f t="shared" si="7"/>
        <v>116</v>
      </c>
      <c r="J58" s="79"/>
      <c r="K58" s="125" t="str">
        <f t="shared" si="2"/>
        <v/>
      </c>
      <c r="L58" s="126" t="str">
        <f t="shared" si="3"/>
        <v/>
      </c>
      <c r="M58" s="126">
        <f t="shared" si="4"/>
        <v>116</v>
      </c>
      <c r="N58" s="127" t="str">
        <f t="shared" si="5"/>
        <v/>
      </c>
    </row>
    <row r="59" spans="1:14" s="24" customFormat="1" ht="15.6" x14ac:dyDescent="0.3">
      <c r="A59" s="41" t="str">
        <f>IF(ISBLANK(Deltagere!B110),"",Deltagere!A110)</f>
        <v>d</v>
      </c>
      <c r="B59" s="48" t="str">
        <f>IF(ISBLANK(Deltagere!B110),"",Deltagere!B110)</f>
        <v>Ninna Pedersen</v>
      </c>
      <c r="C59" s="48" t="str">
        <f>IF(ISBLANK(Deltagere!C110),"",Deltagere!C110)</f>
        <v>Randers krolf</v>
      </c>
      <c r="D59" s="42">
        <v>30</v>
      </c>
      <c r="E59" s="42">
        <v>37</v>
      </c>
      <c r="F59" s="42">
        <v>33</v>
      </c>
      <c r="G59" s="42">
        <v>0</v>
      </c>
      <c r="H59" s="74">
        <f t="shared" si="6"/>
        <v>100</v>
      </c>
      <c r="I59" s="71">
        <f t="shared" si="7"/>
        <v>116</v>
      </c>
      <c r="J59" s="80"/>
      <c r="K59" s="122" t="str">
        <f t="shared" si="2"/>
        <v/>
      </c>
      <c r="L59" s="123" t="str">
        <f t="shared" si="3"/>
        <v/>
      </c>
      <c r="M59" s="123">
        <f t="shared" si="4"/>
        <v>116</v>
      </c>
      <c r="N59" s="124" t="str">
        <f t="shared" si="5"/>
        <v/>
      </c>
    </row>
    <row r="60" spans="1:14" ht="15.6" x14ac:dyDescent="0.3">
      <c r="A60" s="38" t="str">
        <f>IF(ISBLANK(Deltagere!B111),"",Deltagere!A111)</f>
        <v>d</v>
      </c>
      <c r="B60" s="39" t="str">
        <f>IF(ISBLANK(Deltagere!B111),"",Deltagere!B111)</f>
        <v>Inga Terp</v>
      </c>
      <c r="C60" s="39" t="str">
        <f>IF(ISBLANK(Deltagere!C111),"",Deltagere!C111)</f>
        <v>LLI Skanderborg</v>
      </c>
      <c r="D60" s="40">
        <v>32</v>
      </c>
      <c r="E60" s="40">
        <v>38</v>
      </c>
      <c r="F60" s="40">
        <v>30</v>
      </c>
      <c r="G60" s="40">
        <v>0</v>
      </c>
      <c r="H60" s="72">
        <f t="shared" si="6"/>
        <v>100</v>
      </c>
      <c r="I60" s="69">
        <f t="shared" si="7"/>
        <v>116</v>
      </c>
      <c r="J60" s="78"/>
      <c r="K60" s="122" t="str">
        <f t="shared" si="2"/>
        <v/>
      </c>
      <c r="L60" s="123" t="str">
        <f t="shared" si="3"/>
        <v/>
      </c>
      <c r="M60" s="123">
        <f t="shared" si="4"/>
        <v>116</v>
      </c>
      <c r="N60" s="124" t="str">
        <f t="shared" si="5"/>
        <v/>
      </c>
    </row>
    <row r="61" spans="1:14" ht="15.6" x14ac:dyDescent="0.3">
      <c r="A61" s="30" t="str">
        <f>IF(ISBLANK(Deltagere!B157),"",Deltagere!A157)</f>
        <v>d</v>
      </c>
      <c r="B61" s="47" t="str">
        <f>IF(ISBLANK(Deltagere!B157),"",Deltagere!B157)</f>
        <v>Ulla Rousing</v>
      </c>
      <c r="C61" s="47" t="str">
        <f>IF(ISBLANK(Deltagere!C157),"",Deltagere!C157)</f>
        <v>Gjerlev krolf</v>
      </c>
      <c r="D61" s="31">
        <v>35</v>
      </c>
      <c r="E61" s="31">
        <v>33</v>
      </c>
      <c r="F61" s="31">
        <v>32</v>
      </c>
      <c r="G61" s="33">
        <v>0</v>
      </c>
      <c r="H61" s="73">
        <f t="shared" si="6"/>
        <v>100</v>
      </c>
      <c r="I61" s="70">
        <f t="shared" si="7"/>
        <v>116</v>
      </c>
      <c r="J61" s="79"/>
      <c r="K61" s="122" t="str">
        <f t="shared" si="2"/>
        <v/>
      </c>
      <c r="L61" s="123" t="str">
        <f t="shared" si="3"/>
        <v/>
      </c>
      <c r="M61" s="123">
        <f t="shared" si="4"/>
        <v>116</v>
      </c>
      <c r="N61" s="124" t="str">
        <f t="shared" si="5"/>
        <v/>
      </c>
    </row>
    <row r="62" spans="1:14" ht="15.6" x14ac:dyDescent="0.3">
      <c r="A62" s="30" t="str">
        <f>IF(ISBLANK(Deltagere!B159),"",Deltagere!A159)</f>
        <v>d</v>
      </c>
      <c r="B62" s="47" t="str">
        <f>IF(ISBLANK(Deltagere!B159),"",Deltagere!B159)</f>
        <v>Kirsten Knudsen</v>
      </c>
      <c r="C62" s="47" t="str">
        <f>IF(ISBLANK(Deltagere!C159),"",Deltagere!C159)</f>
        <v>Bjerregrav krolf</v>
      </c>
      <c r="D62" s="31">
        <v>32</v>
      </c>
      <c r="E62" s="31">
        <v>31</v>
      </c>
      <c r="F62" s="31">
        <v>37</v>
      </c>
      <c r="G62" s="33">
        <v>0</v>
      </c>
      <c r="H62" s="73">
        <f t="shared" si="6"/>
        <v>100</v>
      </c>
      <c r="I62" s="70">
        <f t="shared" si="7"/>
        <v>116</v>
      </c>
      <c r="J62" s="79"/>
      <c r="K62" s="122" t="str">
        <f t="shared" si="2"/>
        <v/>
      </c>
      <c r="L62" s="123" t="str">
        <f t="shared" si="3"/>
        <v/>
      </c>
      <c r="M62" s="123">
        <f t="shared" si="4"/>
        <v>116</v>
      </c>
      <c r="N62" s="124" t="str">
        <f t="shared" si="5"/>
        <v/>
      </c>
    </row>
    <row r="63" spans="1:14" ht="15.6" x14ac:dyDescent="0.3">
      <c r="A63" s="41" t="str">
        <f>IF(ISBLANK(Deltagere!B49),"",Deltagere!A49)</f>
        <v>d</v>
      </c>
      <c r="B63" s="48" t="str">
        <f>IF(ISBLANK(Deltagere!B49),"",Deltagere!B49)</f>
        <v>Tove Olesen</v>
      </c>
      <c r="C63" s="48" t="str">
        <f>IF(ISBLANK(Deltagere!C49),"",Deltagere!C49)</f>
        <v>Skelager krolf</v>
      </c>
      <c r="D63" s="42">
        <v>32</v>
      </c>
      <c r="E63" s="42">
        <v>36</v>
      </c>
      <c r="F63" s="42">
        <v>33</v>
      </c>
      <c r="G63" s="42">
        <v>0</v>
      </c>
      <c r="H63" s="74">
        <f t="shared" si="6"/>
        <v>101</v>
      </c>
      <c r="I63" s="74">
        <f t="shared" si="7"/>
        <v>123</v>
      </c>
      <c r="J63" s="80"/>
      <c r="K63" s="122" t="str">
        <f t="shared" si="2"/>
        <v/>
      </c>
      <c r="L63" s="123" t="str">
        <f t="shared" si="3"/>
        <v/>
      </c>
      <c r="M63" s="123">
        <f t="shared" si="4"/>
        <v>123</v>
      </c>
      <c r="N63" s="124" t="str">
        <f t="shared" si="5"/>
        <v/>
      </c>
    </row>
    <row r="64" spans="1:14" ht="15.6" x14ac:dyDescent="0.3">
      <c r="A64" s="38" t="str">
        <f>IF(ISBLANK(Deltagere!B156),"",Deltagere!A156)</f>
        <v>d</v>
      </c>
      <c r="B64" s="39" t="str">
        <f>IF(ISBLANK(Deltagere!B156),"",Deltagere!B156)</f>
        <v>Lilian Carstensen</v>
      </c>
      <c r="C64" s="39" t="str">
        <f>IF(ISBLANK(Deltagere!C156),"",Deltagere!C156)</f>
        <v>Randers senior krolf</v>
      </c>
      <c r="D64" s="40">
        <v>36</v>
      </c>
      <c r="E64" s="40">
        <v>33</v>
      </c>
      <c r="F64" s="40">
        <v>32</v>
      </c>
      <c r="G64" s="44">
        <v>0</v>
      </c>
      <c r="H64" s="72">
        <f t="shared" si="6"/>
        <v>101</v>
      </c>
      <c r="I64" s="69">
        <f t="shared" si="7"/>
        <v>123</v>
      </c>
      <c r="J64" s="78"/>
      <c r="K64" s="122" t="str">
        <f t="shared" si="2"/>
        <v/>
      </c>
      <c r="L64" s="123" t="str">
        <f t="shared" si="3"/>
        <v/>
      </c>
      <c r="M64" s="123">
        <f t="shared" si="4"/>
        <v>123</v>
      </c>
      <c r="N64" s="124" t="str">
        <f t="shared" si="5"/>
        <v/>
      </c>
    </row>
    <row r="65" spans="1:14" ht="15.6" x14ac:dyDescent="0.3">
      <c r="A65" s="30" t="str">
        <f>IF(ISBLANK(Deltagere!B40),"",Deltagere!A40)</f>
        <v>d</v>
      </c>
      <c r="B65" s="47" t="str">
        <f>IF(ISBLANK(Deltagere!B40),"",Deltagere!B40)</f>
        <v>Bente Christensen</v>
      </c>
      <c r="C65" s="47" t="str">
        <f>IF(ISBLANK(Deltagere!C40),"",Deltagere!C40)</f>
        <v>TST</v>
      </c>
      <c r="D65" s="31">
        <v>33</v>
      </c>
      <c r="E65" s="31">
        <v>35</v>
      </c>
      <c r="F65" s="31">
        <v>34</v>
      </c>
      <c r="G65" s="31">
        <v>0</v>
      </c>
      <c r="H65" s="73">
        <f t="shared" si="6"/>
        <v>102</v>
      </c>
      <c r="I65" s="73">
        <f t="shared" si="7"/>
        <v>127</v>
      </c>
      <c r="J65" s="79"/>
      <c r="K65" s="122" t="str">
        <f t="shared" si="2"/>
        <v/>
      </c>
      <c r="L65" s="123" t="str">
        <f t="shared" si="3"/>
        <v/>
      </c>
      <c r="M65" s="123">
        <f t="shared" si="4"/>
        <v>127</v>
      </c>
      <c r="N65" s="124" t="str">
        <f t="shared" si="5"/>
        <v/>
      </c>
    </row>
    <row r="66" spans="1:14" ht="15.6" x14ac:dyDescent="0.3">
      <c r="A66" s="30" t="str">
        <f>IF(ISBLANK(Deltagere!B83),"",Deltagere!A83)</f>
        <v>d</v>
      </c>
      <c r="B66" s="47" t="str">
        <f>IF(ISBLANK(Deltagere!B83),"",Deltagere!B83)</f>
        <v>Henny Haderslev</v>
      </c>
      <c r="C66" s="47" t="str">
        <f>IF(ISBLANK(Deltagere!C83),"",Deltagere!C83)</f>
        <v>Værum krolf</v>
      </c>
      <c r="D66" s="31">
        <v>36</v>
      </c>
      <c r="E66" s="31">
        <v>32</v>
      </c>
      <c r="F66" s="31">
        <v>34</v>
      </c>
      <c r="G66" s="31">
        <v>0</v>
      </c>
      <c r="H66" s="73">
        <f t="shared" si="6"/>
        <v>102</v>
      </c>
      <c r="I66" s="73">
        <f t="shared" si="7"/>
        <v>127</v>
      </c>
      <c r="J66" s="79"/>
      <c r="K66" s="122" t="str">
        <f t="shared" si="2"/>
        <v/>
      </c>
      <c r="L66" s="123" t="str">
        <f t="shared" si="3"/>
        <v/>
      </c>
      <c r="M66" s="123">
        <f t="shared" si="4"/>
        <v>127</v>
      </c>
      <c r="N66" s="124" t="str">
        <f t="shared" si="5"/>
        <v/>
      </c>
    </row>
    <row r="67" spans="1:14" ht="15.6" x14ac:dyDescent="0.3">
      <c r="A67" s="41" t="str">
        <f>IF(ISBLANK(Deltagere!B91),"",Deltagere!A91)</f>
        <v>d</v>
      </c>
      <c r="B67" s="48" t="str">
        <f>IF(ISBLANK(Deltagere!B91),"",Deltagere!B91)</f>
        <v>Åse Kristensen</v>
      </c>
      <c r="C67" s="48" t="str">
        <f>IF(ISBLANK(Deltagere!C91),"",Deltagere!C91)</f>
        <v>Værum krolf</v>
      </c>
      <c r="D67" s="42">
        <v>31</v>
      </c>
      <c r="E67" s="42">
        <v>36</v>
      </c>
      <c r="F67" s="42">
        <v>35</v>
      </c>
      <c r="G67" s="42">
        <v>0</v>
      </c>
      <c r="H67" s="74">
        <f t="shared" si="6"/>
        <v>102</v>
      </c>
      <c r="I67" s="74">
        <f t="shared" si="7"/>
        <v>127</v>
      </c>
      <c r="J67" s="80"/>
      <c r="K67" s="122" t="str">
        <f t="shared" si="2"/>
        <v/>
      </c>
      <c r="L67" s="123" t="str">
        <f t="shared" si="3"/>
        <v/>
      </c>
      <c r="M67" s="123">
        <f t="shared" si="4"/>
        <v>127</v>
      </c>
      <c r="N67" s="124" t="str">
        <f t="shared" si="5"/>
        <v/>
      </c>
    </row>
    <row r="68" spans="1:14" ht="15.6" x14ac:dyDescent="0.3">
      <c r="A68" s="38" t="str">
        <f>IF(ISBLANK(Deltagere!B151),"",Deltagere!A151)</f>
        <v>d</v>
      </c>
      <c r="B68" s="39" t="str">
        <f>IF(ISBLANK(Deltagere!B151),"",Deltagere!B151)</f>
        <v>Erna Nørgård</v>
      </c>
      <c r="C68" s="39" t="str">
        <f>IF(ISBLANK(Deltagere!C151),"",Deltagere!C151)</f>
        <v>Møldrup krolf</v>
      </c>
      <c r="D68" s="40">
        <v>34</v>
      </c>
      <c r="E68" s="40">
        <v>35</v>
      </c>
      <c r="F68" s="40">
        <v>33</v>
      </c>
      <c r="G68" s="44">
        <v>0</v>
      </c>
      <c r="H68" s="72">
        <f t="shared" ref="H68:H99" si="8">IF(COUNT(D68:G68)&lt;4,"",SUM(D68:G68))</f>
        <v>102</v>
      </c>
      <c r="I68" s="69">
        <f t="shared" ref="I68:I91" si="9">IF(COUNT(K68)=1,K68,IF(COUNT(L68)=1,L68,IF(COUNT(M68)=1,M68,N68)))</f>
        <v>127</v>
      </c>
      <c r="J68" s="78"/>
      <c r="K68" s="122" t="str">
        <f t="shared" si="2"/>
        <v/>
      </c>
      <c r="L68" s="123" t="str">
        <f t="shared" si="3"/>
        <v/>
      </c>
      <c r="M68" s="123">
        <f t="shared" si="4"/>
        <v>127</v>
      </c>
      <c r="N68" s="124" t="str">
        <f t="shared" si="5"/>
        <v/>
      </c>
    </row>
    <row r="69" spans="1:14" ht="15.6" x14ac:dyDescent="0.3">
      <c r="A69" s="30" t="str">
        <f>IF(ISBLANK(Deltagere!B18),"",Deltagere!A18)</f>
        <v>d</v>
      </c>
      <c r="B69" s="47" t="str">
        <f>IF(ISBLANK(Deltagere!B18),"",Deltagere!B18)</f>
        <v>Anni Krogh</v>
      </c>
      <c r="C69" s="47" t="str">
        <f>IF(ISBLANK(Deltagere!C18),"",Deltagere!C18)</f>
        <v>Randers krolf</v>
      </c>
      <c r="D69" s="31">
        <v>31</v>
      </c>
      <c r="E69" s="31">
        <v>38</v>
      </c>
      <c r="F69" s="31">
        <v>35</v>
      </c>
      <c r="G69" s="31">
        <v>0</v>
      </c>
      <c r="H69" s="73">
        <f t="shared" si="8"/>
        <v>104</v>
      </c>
      <c r="I69" s="73">
        <f t="shared" si="9"/>
        <v>138</v>
      </c>
      <c r="J69" s="79"/>
      <c r="K69" s="122" t="str">
        <f t="shared" ref="K69:K133" si="10">IFERROR(IF(COUNT(D69:G69)&lt;0,"",IF(SMALL($H$4:$H$196,1)=$H69,1,IF(SMALL($H$4:$H$196,2)=$H69,2,IF(SMALL($H$4:$H$196,3)=$H69,3,IF(SMALL($H$4:$H$196,4)=$H69,4,IF(SMALL($H$4:$H$196,5)=$H69,5,IF(SMALL($H$4:$H$196,6)=$H69,6,IF(SMALL($H$4:$H$196,7)=$H69,7,IF(SMALL($H$4:$H$196,8)=$H69,8,IF(SMALL($H$4:$H$196,9)=$H69,9,IF(SMALL($H$4:$H$196,10)=$H69,10,IF(SMALL($H$4:$H$196,11)=$H69,11,IF(SMALL($H$4:$H$196,12)=$H69,12,IF(SMALL($H$4:$H$196,13)=$H69,13,IF(SMALL($H$4:$H$196,14)=$H69,14,IF(SMALL($H$4:$H$196,15)=$H69,15,IF(SMALL($H$4:$H$196,16)=$H69,16,IF(SMALL($H$4:$H$196,17)=$H69,17,IF(SMALL($H$4:$H$196,18)=$H69,18,IF(SMALL($H$4:$H$196,19)=$H69,19,IF(SMALL($H$4:$H$196,20)=$H69,20,IF(SMALL($H$4:$H$196,21)=$H69,21,IF(SMALL($H$4:$H$196,22)=$H69,22,IF(SMALL($H$4:$H$196,23)=$H69,23,IF(SMALL($H$4:$H$196,24)=$H69,24,IF(SMALL($H$4:$H$196,25)=$H69,25,IF(SMALL($H$4:$H$196,26)=$H69,26,IF(SMALL($H$4:$H$196,27)=$H69,27,IF(SMALL($H$4:$H$196,28)=$H69,28,IF(SMALL($H$4:$H$196,29)=$H69,29,IF(SMALL($H$4:$H$196,30)=$H69,30,IF(SMALL($H$4:$H$196,31)=$H69,31,IF(SMALL($H$4:$H$196,32)=$H69,32,IF(SMALL($H$4:$H$196,33)=$H69,33,IF(SMALL($H$4:$H$196,34)=$H69,34,IF(SMALL($H$4:$H$196,35)=$H69,35,IF(SMALL($H$4:$H$196,36)=$H69,36,IF(SMALL($H$4:$H$196,37)=$H69,37,IF(SMALL($H$4:$H$196,38)=$H69,38,IF(SMALL($H$4:$H$196,39)=$H69,39,IF(SMALL($H$4:$H$196,40)=$H69,40,IF(SMALL($H$4:$H$196,41)=$H69,41,IF(SMALL($H$4:$H$196,42)=$H69,42,IF(SMALL($H$4:$H$196,43)=$H69,43,IF(SMALL($H$4:$H$196,44)=$H69,44,IF(SMALL($H$4:$H$196,45)=$H69,45,IF(SMALL($H$4:$H$196,46)=$H69,46,IF(SMALL($H$4:$H$196,47)=$H69,47,IF(SMALL($H$4:$H$196,48)=$H69,48,IF(SMALL($H$4:$H$196,49)=$H69,49,IF(SMALL($H$4:$H$196,50)=$H69,50,IF(SMALL($H$4:$H$196,51)=$H69,51,IF(SMALL($H$4:$H$196,52)=$H69,52,IF(SMALL($H$4:$H$196,53)=$H69,53,IF(SMALL($H$4:$H$196,54)=$H69,54,IF(SMALL($H$4:$H$196,55)=$H69,55,IF(SMALL($H$4:$H$196,56)=$H69,56,IF(SMALL($H$4:$H$196,57)=$H69,57,IF(SMALL($H$4:$H$196,58)=$H69,58,IF(SMALL($H$4:$H$196,59)=$H69,59,IF(SMALL($H$4:$H$196,60)=$H69,60,IF(SMALL($H$4:$H$196,61)=$H69,61,IF(SMALL($H$4:$H$196,62)=$H69,62,""))))))))))))))))))))))))))))))))))))))))))))))))))))))))))))))),"")</f>
        <v/>
      </c>
      <c r="L69" s="123" t="str">
        <f t="shared" ref="L69:L133" si="11">IFERROR(IF(COUNT(D69:G69)&lt;0,"",IF(SMALL($H$4:$H$196,50)=$H69,50,IF(SMALL($H$4:$H$196,51)=$H69,51,IF(SMALL($H$4:$H$196,52)=$H69,52,IF(SMALL($H$4:$H$196,53)=$H69,53,IF(SMALL($H$4:$H$196,54)=$H69,54,IF(SMALL($H$4:$H$196,55)=$H69,55,IF(SMALL($H$4:$H$196,56)=$H69,56,IF(SMALL($H$4:$H$196,57)=$H69,57,IF(SMALL($H$4:$H$196,58)=$H69,58,IF(SMALL($H$4:$H$196,59)=$H69,59,IF(SMALL($H$4:$H$196,60)=$H69,60,IF(SMALL($H$4:$H$196,61)=$H69,61,IF(SMALL($H$4:$H$196,62)=$H69,62,IF(SMALL($H$4:$H$196,63)=$H69,63,IF(SMALL($H$4:$H$196,64)=$H69,64,IF(SMALL($H$4:$H$196,65)=$H69,65,IF(SMALL($H$4:$H$196,66)=$H69,66,IF(SMALL($H$4:$H$196,67)=$H69,67,IF(SMALL($H$4:$H$196,68)=$H69,68,IF(SMALL($H$4:$H$196,69)=$H69,69,IF(SMALL($H$4:$H$196,70)=$H69,70,IF(SMALL($H$4:$H$196,71)=$H69,71,IF(SMALL($H$4:$H$196,72)=$H69,72,IF(SMALL($H$4:$H$196,73)=$H69,73,IF(SMALL($H$4:$H$196,74)=$H69,74,IF(SMALL($H$4:$H$196,75)=$H69,75,IF(SMALL($H$4:$H$196,76)=$H69,76,IF(SMALL($H$4:$H$196,77)=$H69,77,IF(SMALL($H$4:$H$196,78)=$H69,78,IF(SMALL($H$4:$H$196,79)=$H69,79,IF(SMALL($H$4:$H$196,80)=$H69,80,IF(SMALL($H$4:$H$196,81)=$H69,81,IF(SMALL($H$4:$H$196,82)=$H69,82,IF(SMALL($H$4:$H$196,83)=$H69,83,IF(SMALL($H$4:$H$196,84)=$H69,84,IF(SMALL($H$4:$H$196,85)=$H69,85,IF(SMALL($H$4:$H$196,86)=$H69,86,IF(SMALL($H$4:$H$196,87)=$H69,87,IF(SMALL($H$4:$H$196,88)=$H69,88,IF(SMALL($H$4:$H$196,89)=$H69,89,IF(SMALL($H$4:$H$196,90)=$H69,90,IF(SMALL($H$4:$H$196,91)=$H69,91,IF(SMALL($H$4:$H$196,92)=$H69,92,IF(SMALL($H$4:$H$196,93)=$H69,93,IF(SMALL($H$4:$H$196,94)=$H69,94,IF(SMALL($H$4:$H$196,95)=$H69,95,IF(SMALL($H$4:$H$196,96)=$H69,96,IF(SMALL($H$4:$H$196,97)=$H69,97,IF(SMALL($H$4:$H$196,98)=$H69,98,IF(SMALL($H$4:$H$196,99)=$H69,99,IF(SMALL($H$4:$H$196,100)=$H69,100,IF(SMALL($H$4:$H$196,101)=$H69,101,IF(SMALL($H$4:$H$196,102)=$H69,102,IF(SMALL($H$4:$H$196,103)=$H69,103,IF(SMALL($H$4:$H$196,104)=$H69,104,IF(SMALL($H$4:$H$196,105)=$H69,105,IF(SMALL($H$4:$H$196,106)=$H69,106,IF(SMALL($H$4:$H$196,107)=$H69,107,IF(SMALL($H$4:$H$196,108)=$H69,108,IF(SMALL($H$4:$H$196,109)=$H69,109,IF(SMALL($H$4:$H$196,110)=$H69,110,IF(SMALL($H$4:$H$196,111)=$H69,111,""))))))))))))))))))))))))))))))))))))))))))))))))))))))))))))))),"")</f>
        <v/>
      </c>
      <c r="M69" s="123">
        <f t="shared" ref="M69:M133" si="12">IFERROR(IF(COUNT(D69:G69)&lt;0,"",IF(SMALL($H$4:$H$196,101)=$H69,101,IF(SMALL($H$4:$H$196,102)=$H69,102,IF(SMALL($H$4:$H$196,103)=$H69,103,IF(SMALL($H$4:$H$196,104)=$H69,104,IF(SMALL($H$4:$H$196,105)=$H69,105,IF(SMALL($H$4:$H$196,106)=$H69,106,IF(SMALL($H$4:$H$196,107)=$H69,107,IF(SMALL($H$4:$H$196,108)=$H69,108,IF(SMALL($H$4:$H$196,109)=$H69,109,IF(SMALL($H$4:$H$196,110)=$H69,110,IF(SMALL($H$4:$H$196,111)=$H69,111,IF(SMALL($H$4:$H$196,112)=$H69,112,IF(SMALL($H$4:$H$196,113)=$H69,113,IF(SMALL($H$4:$H$196,114)=$H69,114,IF(SMALL($H$4:$H$196,115)=$H69,115,IF(SMALL($H$4:$H$196,116)=$H69,116,IF(SMALL($H$4:$H$196,117)=$H69,117,IF(SMALL($H$4:$H$196,118)=$H69,118,IF(SMALL($H$4:$H$196,119)=$H69,119,IF(SMALL($H$4:$H$196,120)=$H69,120,IF(SMALL($H$4:$H$196,121)=$H69,121,IF(SMALL($H$4:$H$196,122)=$H69,122,IF(SMALL($H$4:$H$196,123)=$H69,123,IF(SMALL($H$4:$H$196,124)=$H69,124,IF(SMALL($H$4:$H$196,125)=$H69,125,IF(SMALL($H$4:$H$196,126)=$H69,126,IF(SMALL($H$4:$H$196,127)=$H69,127,IF(SMALL($H$4:$H$196,128)=$H69,128,IF(SMALL($H$4:$H$196,129)=$H69,129,IF(SMALL($H$4:$H$196,130)=$H69,130,IF(SMALL($H$4:$H$196,131)=$H69,131,IF(SMALL($H$4:$H$196,132)=$H69,132,IF(SMALL($H$4:$H$196,133)=$H69,133,IF(SMALL($H$4:$H$196,134)=$H69,134,IF(SMALL($H$4:$H$196,135)=$H69,135,IF(SMALL($H$4:$H$196,136)=$H69,136,IF(SMALL($H$4:$H$196,137)=$H69,137,IF(SMALL($H$4:$H$196,138)=$H69,138,IF(SMALL($H$4:$H$196,139)=$H69,139,IF(SMALL($H$4:$H$196,140)=$H69,140,IF(SMALL($H$4:$H$196,141)=$H69,141,IF(SMALL($H$4:$H$196,142)=$H69,142,IF(SMALL($H$4:$H$196,143)=$H69,143,IF(SMALL($H$4:$H$196,144)=$H69,144,IF(SMALL($H$4:$H$196,145)=$H69,145,IF(SMALL($H$4:$H$196,146)=$H69,146,IF(SMALL($H$4:$H$196,147)=$H69,147,IF(SMALL($H$4:$H$196,148)=$H69,148,IF(SMALL($H$4:$H$196,149)=$H69,149,IF(SMALL($H$4:$H$196,150)=$H69,150,IF(SMALL($H$4:$H$196,151)=$H69,151,IF(SMALL($H$4:$H$196,152)=$H69,152,IF(SMALL($H$4:$H$196,153)=$H69,153,IF(SMALL($H$4:$H$196,154)=$H69,154,IF(SMALL($H$4:$H$196,155)=$H69,155,IF(SMALL($H$4:$H$196,156)=$H69,156,IF(SMALL($H$4:$H$196,157)=$H69,157,IF(SMALL($H$4:$H$196,158)=$H69,158,IF(SMALL($H$4:$H$196,159)=$H69,159,IF(SMALL($H$4:$H$196,160)=$H69,160,IF(SMALL($H$4:$H$196,161)=$H69,161,IF(SMALL($H$4:$H$196,162)=$H69,162,""))))))))))))))))))))))))))))))))))))))))))))))))))))))))))))))),"")</f>
        <v>138</v>
      </c>
      <c r="N69" s="124" t="str">
        <f t="shared" ref="N69:N133" si="13">IFERROR(IF(COUNT(D69:G69)&lt;0,"",IF(SMALL($H$4:$H$196,151)=$H69,151,IF(SMALL($H$4:$H$196,152)=$H69,152,IF(SMALL($H$4:$H$196,153)=$H69,153,IF(SMALL($H$4:$H$196,154)=$H69,154,IF(SMALL($H$4:$H$196,155)=$H69,155,IF(SMALL($H$4:$H$196,156)=$H69,156,IF(SMALL($H$4:$H$196,157)=$H69,157,IF(SMALL($H$4:$H$196,158)=$H69,158,IF(SMALL($H$4:$H$196,159)=$H69,159,IF(SMALL($H$4:$H$196,160)=$H69,160,IF(SMALL($H$4:$H$196,161)=$H69,161,IF(SMALL($H$4:$H$196,162)=$H69,162,IF(SMALL($H$4:$H$196,163)=$H69,163,IF(SMALL($H$4:$H$196,164)=$H69,164,IF(SMALL($H$4:$H$196,165)=$H69,165,IF(SMALL($H$4:$H$196,166)=$H69,166,IF(SMALL($H$4:$H$196,167)=$H69,167,IF(SMALL($H$4:$H$196,168)=$H69,168,IF(SMALL($H$4:$H$196,169)=$H69,169,IF(SMALL($H$4:$H$196,170)=$H69,170,IF(SMALL($H$4:$H$196,171)=$H69,171,IF(SMALL($H$4:$H$196,172)=$H69,172,IF(SMALL($H$4:$H$196,173)=$H69,173,IF(SMALL($H$4:$H$196,174)=$H69,174,IF(SMALL($H$4:$H$196,175)=$H69,175,IF(SMALL($H$4:$H$196,176)=$H69,176,IF(SMALL($H$4:$H$196,177)=$H69,177,IF(SMALL($H$4:$H$196,178)=$H69,178,IF(SMALL($H$4:$H$196,179)=$H69,179,IF(SMALL($H$4:$H$196,180)=$H69,180,IF(SMALL($H$4:$H$196,181)=$H69,181,IF(SMALL($H$4:$H$196,182)=$H69,182,IF(SMALL($H$4:$H$196,183)=$H69,183,IF(SMALL($H$4:$H$196,184)=$H69,184,IF(SMALL($H$4:$H$196,185)=$H69,185,IF(SMALL($H$4:$H$196,186)=$H69,186,IF(SMALL($H$4:$H$196,187)=$H69,187,IF(SMALL($H$4:$H$196,188)=$H69,188,IF(SMALL($H$4:$H$196,189)=$H69,189,IF(SMALL($H$4:$H$196,190)=$H69,190,IF(SMALL($H$4:$H$196,191)=$H69,191,IF(SMALL($H$4:$H$196,192)=$H69,192,IF(SMALL($H$4:$H$196,193)=$H69,193,IF(SMALL($H$4:$H$196,194)=$H69,194,IF(SMALL($H$4:$H$196,195)=$H69,195,IF(SMALL($H$4:$H$196,196)=$H69,196,IF(SMALL($H$4:$H$196,197)=$H69,197,IF(SMALL($H$4:$H$196,198)=$H69,198,IF(SMALL($H$4:$H$196,199)=$H69,199,IF(SMALL($H$4:$H$196,200)=$H69,200,IF(SMALL($H$4:$H$196,201)=$H69,201,IF(SMALL($H$4:$H$196,202)=$H69,202,IF(SMALL($H$4:$H$196,203)=$H69,203,IF(SMALL($H$4:$H$196,204)=$H69,204,IF(SMALL($H$4:$H$196,205)=$H69,205,IF(SMALL($H$4:$H$196,206)=$H69,206,IF(SMALL($H$4:$H$196,207)=$H69,207,IF(SMALL($H$4:$H$196,208)=$H69,208,IF(SMALL($H$4:$H$196,209)=$H69,209,IF(SMALL($H$4:$H$196,210)=$H69,210,IF(SMALL($H$4:$H$196,211)=$H69,211,IF(SMALL($H$4:$H$196,212)=$H69,212,""))))))))))))))))))))))))))))))))))))))))))))))))))))))))))))))),"")</f>
        <v/>
      </c>
    </row>
    <row r="70" spans="1:14" ht="15.6" x14ac:dyDescent="0.3">
      <c r="A70" s="30" t="str">
        <f>IF(ISBLANK(Deltagere!B75),"",Deltagere!A75)</f>
        <v>d</v>
      </c>
      <c r="B70" s="47" t="str">
        <f>IF(ISBLANK(Deltagere!B75),"",Deltagere!B75)</f>
        <v>Kirsten Boje</v>
      </c>
      <c r="C70" s="47" t="str">
        <f>IF(ISBLANK(Deltagere!C75),"",Deltagere!C75)</f>
        <v>Værum krolf</v>
      </c>
      <c r="D70" s="31">
        <v>40</v>
      </c>
      <c r="E70" s="31">
        <v>33</v>
      </c>
      <c r="F70" s="31">
        <v>31</v>
      </c>
      <c r="G70" s="31">
        <v>0</v>
      </c>
      <c r="H70" s="73">
        <f t="shared" si="8"/>
        <v>104</v>
      </c>
      <c r="I70" s="73">
        <f t="shared" si="9"/>
        <v>138</v>
      </c>
      <c r="J70" s="79"/>
      <c r="K70" s="122" t="str">
        <f t="shared" si="10"/>
        <v/>
      </c>
      <c r="L70" s="123" t="str">
        <f t="shared" si="11"/>
        <v/>
      </c>
      <c r="M70" s="123">
        <f t="shared" si="12"/>
        <v>138</v>
      </c>
      <c r="N70" s="124" t="str">
        <f t="shared" si="13"/>
        <v/>
      </c>
    </row>
    <row r="71" spans="1:14" ht="15.6" x14ac:dyDescent="0.3">
      <c r="A71" s="41" t="str">
        <f>IF(ISBLANK(Deltagere!B105),"",Deltagere!A105)</f>
        <v>d</v>
      </c>
      <c r="B71" s="48" t="str">
        <f>IF(ISBLANK(Deltagere!B105),"",Deltagere!B105)</f>
        <v>Jette Velling</v>
      </c>
      <c r="C71" s="48" t="str">
        <f>IF(ISBLANK(Deltagere!C105),"",Deltagere!C105)</f>
        <v>Gjerlev krolf</v>
      </c>
      <c r="D71" s="42">
        <v>36</v>
      </c>
      <c r="E71" s="42">
        <v>36</v>
      </c>
      <c r="F71" s="42">
        <v>32</v>
      </c>
      <c r="G71" s="42">
        <v>0</v>
      </c>
      <c r="H71" s="74">
        <f t="shared" si="8"/>
        <v>104</v>
      </c>
      <c r="I71" s="74">
        <f t="shared" si="9"/>
        <v>138</v>
      </c>
      <c r="J71" s="80"/>
      <c r="K71" s="122" t="str">
        <f t="shared" si="10"/>
        <v/>
      </c>
      <c r="L71" s="123" t="str">
        <f t="shared" si="11"/>
        <v/>
      </c>
      <c r="M71" s="123">
        <f t="shared" si="12"/>
        <v>138</v>
      </c>
      <c r="N71" s="124" t="str">
        <f t="shared" si="13"/>
        <v/>
      </c>
    </row>
    <row r="72" spans="1:14" ht="15.6" x14ac:dyDescent="0.3">
      <c r="A72" s="38" t="str">
        <f>IF(ISBLANK(Deltagere!B164),"",Deltagere!A164)</f>
        <v>d</v>
      </c>
      <c r="B72" s="39" t="str">
        <f>IF(ISBLANK(Deltagere!B164),"",Deltagere!B164)</f>
        <v>Lene Lauridsen</v>
      </c>
      <c r="C72" s="39" t="str">
        <f>IF(ISBLANK(Deltagere!C164),"",Deltagere!C164)</f>
        <v>Randers senior krolf</v>
      </c>
      <c r="D72" s="40">
        <v>36</v>
      </c>
      <c r="E72" s="40">
        <v>36</v>
      </c>
      <c r="F72" s="40">
        <v>32</v>
      </c>
      <c r="G72" s="40">
        <v>0</v>
      </c>
      <c r="H72" s="72">
        <f t="shared" si="8"/>
        <v>104</v>
      </c>
      <c r="I72" s="69">
        <f t="shared" si="9"/>
        <v>138</v>
      </c>
      <c r="J72" s="78"/>
      <c r="K72" s="122" t="str">
        <f t="shared" si="10"/>
        <v/>
      </c>
      <c r="L72" s="123" t="str">
        <f t="shared" si="11"/>
        <v/>
      </c>
      <c r="M72" s="123">
        <f t="shared" si="12"/>
        <v>138</v>
      </c>
      <c r="N72" s="124" t="str">
        <f t="shared" si="13"/>
        <v/>
      </c>
    </row>
    <row r="73" spans="1:14" ht="15.6" x14ac:dyDescent="0.3">
      <c r="A73" s="30" t="str">
        <f>IF(ISBLANK(Deltagere!B7),"",Deltagere!A7)</f>
        <v>d</v>
      </c>
      <c r="B73" s="47" t="str">
        <f>IF(ISBLANK(Deltagere!B7),"",Deltagere!B7)</f>
        <v>Astrid Christiansen</v>
      </c>
      <c r="C73" s="47" t="str">
        <f>IF(ISBLANK(Deltagere!C7),"",Deltagere!C7)</f>
        <v>Langå Senior krolf</v>
      </c>
      <c r="D73" s="31">
        <v>35</v>
      </c>
      <c r="E73" s="31">
        <v>35</v>
      </c>
      <c r="F73" s="31">
        <v>35</v>
      </c>
      <c r="G73" s="31">
        <v>0</v>
      </c>
      <c r="H73" s="73">
        <f t="shared" si="8"/>
        <v>105</v>
      </c>
      <c r="I73" s="73">
        <f t="shared" si="9"/>
        <v>142</v>
      </c>
      <c r="J73" s="79"/>
      <c r="K73" s="122" t="str">
        <f t="shared" si="10"/>
        <v/>
      </c>
      <c r="L73" s="123" t="str">
        <f t="shared" si="11"/>
        <v/>
      </c>
      <c r="M73" s="123">
        <f t="shared" si="12"/>
        <v>142</v>
      </c>
      <c r="N73" s="124" t="str">
        <f t="shared" si="13"/>
        <v/>
      </c>
    </row>
    <row r="74" spans="1:14" ht="15.6" x14ac:dyDescent="0.3">
      <c r="A74" s="30" t="str">
        <f>IF(ISBLANK(Deltagere!B128),"",Deltagere!A128)</f>
        <v>d</v>
      </c>
      <c r="B74" s="47" t="str">
        <f>IF(ISBLANK(Deltagere!B128),"",Deltagere!B128)</f>
        <v>Bodil Reincke</v>
      </c>
      <c r="C74" s="47" t="str">
        <f>IF(ISBLANK(Deltagere!C128),"",Deltagere!C128)</f>
        <v>Randers senior krolf</v>
      </c>
      <c r="D74" s="31">
        <v>43</v>
      </c>
      <c r="E74" s="31">
        <v>30</v>
      </c>
      <c r="F74" s="31">
        <v>32</v>
      </c>
      <c r="G74" s="31">
        <v>0</v>
      </c>
      <c r="H74" s="73">
        <f t="shared" si="8"/>
        <v>105</v>
      </c>
      <c r="I74" s="70">
        <f t="shared" si="9"/>
        <v>142</v>
      </c>
      <c r="J74" s="79"/>
      <c r="K74" s="122" t="str">
        <f t="shared" si="10"/>
        <v/>
      </c>
      <c r="L74" s="123" t="str">
        <f t="shared" si="11"/>
        <v/>
      </c>
      <c r="M74" s="123">
        <f t="shared" si="12"/>
        <v>142</v>
      </c>
      <c r="N74" s="124" t="str">
        <f t="shared" si="13"/>
        <v/>
      </c>
    </row>
    <row r="75" spans="1:14" ht="15.6" x14ac:dyDescent="0.3">
      <c r="A75" s="41" t="str">
        <f>IF(ISBLANK(Deltagere!B17),"",Deltagere!A17)</f>
        <v>d</v>
      </c>
      <c r="B75" s="48" t="str">
        <f>IF(ISBLANK(Deltagere!B17),"",Deltagere!B17)</f>
        <v>Lisbeth Sørensen</v>
      </c>
      <c r="C75" s="48" t="str">
        <f>IF(ISBLANK(Deltagere!C17),"",Deltagere!C17)</f>
        <v>Randers senior krolf</v>
      </c>
      <c r="D75" s="42">
        <v>39</v>
      </c>
      <c r="E75" s="42">
        <v>35</v>
      </c>
      <c r="F75" s="42">
        <v>32</v>
      </c>
      <c r="G75" s="42">
        <v>0</v>
      </c>
      <c r="H75" s="74">
        <f t="shared" si="8"/>
        <v>106</v>
      </c>
      <c r="I75" s="74">
        <f t="shared" si="9"/>
        <v>144</v>
      </c>
      <c r="J75" s="80"/>
      <c r="K75" s="122" t="str">
        <f t="shared" si="10"/>
        <v/>
      </c>
      <c r="L75" s="123" t="str">
        <f t="shared" si="11"/>
        <v/>
      </c>
      <c r="M75" s="123">
        <f t="shared" si="12"/>
        <v>144</v>
      </c>
      <c r="N75" s="124" t="str">
        <f t="shared" si="13"/>
        <v/>
      </c>
    </row>
    <row r="76" spans="1:14" ht="15.6" x14ac:dyDescent="0.3">
      <c r="A76" s="38" t="str">
        <f>IF(ISBLANK(Deltagere!B45),"",Deltagere!A45)</f>
        <v>d</v>
      </c>
      <c r="B76" s="39" t="str">
        <f>IF(ISBLANK(Deltagere!B45),"",Deltagere!B45)</f>
        <v>Dorit Skytte</v>
      </c>
      <c r="C76" s="39" t="str">
        <f>IF(ISBLANK(Deltagere!C45),"",Deltagere!C45)</f>
        <v>Skelager krolf</v>
      </c>
      <c r="D76" s="40">
        <v>34</v>
      </c>
      <c r="E76" s="40">
        <v>40</v>
      </c>
      <c r="F76" s="40">
        <v>32</v>
      </c>
      <c r="G76" s="40">
        <v>0</v>
      </c>
      <c r="H76" s="72">
        <f t="shared" si="8"/>
        <v>106</v>
      </c>
      <c r="I76" s="72">
        <f t="shared" si="9"/>
        <v>144</v>
      </c>
      <c r="J76" s="78"/>
      <c r="K76" s="122" t="str">
        <f t="shared" si="10"/>
        <v/>
      </c>
      <c r="L76" s="123" t="str">
        <f t="shared" si="11"/>
        <v/>
      </c>
      <c r="M76" s="123">
        <f t="shared" si="12"/>
        <v>144</v>
      </c>
      <c r="N76" s="124" t="str">
        <f t="shared" si="13"/>
        <v/>
      </c>
    </row>
    <row r="77" spans="1:14" ht="15.6" x14ac:dyDescent="0.3">
      <c r="A77" s="30" t="str">
        <f>IF(ISBLANK(Deltagere!B86),"",Deltagere!A86)</f>
        <v>d</v>
      </c>
      <c r="B77" s="47" t="str">
        <f>IF(ISBLANK(Deltagere!B86),"",Deltagere!B86)</f>
        <v>Jette Lerhøj</v>
      </c>
      <c r="C77" s="47" t="str">
        <f>IF(ISBLANK(Deltagere!C86),"",Deltagere!C86)</f>
        <v>Randers krolf</v>
      </c>
      <c r="D77" s="31">
        <v>34</v>
      </c>
      <c r="E77" s="31">
        <v>34</v>
      </c>
      <c r="F77" s="31">
        <v>38</v>
      </c>
      <c r="G77" s="31">
        <v>0</v>
      </c>
      <c r="H77" s="73">
        <f t="shared" si="8"/>
        <v>106</v>
      </c>
      <c r="I77" s="73">
        <f t="shared" si="9"/>
        <v>144</v>
      </c>
      <c r="J77" s="79"/>
      <c r="K77" s="122" t="str">
        <f t="shared" si="10"/>
        <v/>
      </c>
      <c r="L77" s="123" t="str">
        <f t="shared" si="11"/>
        <v/>
      </c>
      <c r="M77" s="123">
        <f t="shared" si="12"/>
        <v>144</v>
      </c>
      <c r="N77" s="124" t="str">
        <f t="shared" si="13"/>
        <v/>
      </c>
    </row>
    <row r="78" spans="1:14" ht="15.6" x14ac:dyDescent="0.3">
      <c r="A78" s="30" t="str">
        <f>IF(ISBLANK(Deltagere!B160),"",Deltagere!A160)</f>
        <v>d</v>
      </c>
      <c r="B78" s="47" t="str">
        <f>IF(ISBLANK(Deltagere!B160),"",Deltagere!B160)</f>
        <v>Elisabeth Terkildsen</v>
      </c>
      <c r="C78" s="47" t="str">
        <f>IF(ISBLANK(Deltagere!C160),"",Deltagere!C160)</f>
        <v>Randers senior krolf</v>
      </c>
      <c r="D78" s="31">
        <v>35</v>
      </c>
      <c r="E78" s="31">
        <v>38</v>
      </c>
      <c r="F78" s="31">
        <v>33</v>
      </c>
      <c r="G78" s="33">
        <v>0</v>
      </c>
      <c r="H78" s="73">
        <f t="shared" si="8"/>
        <v>106</v>
      </c>
      <c r="I78" s="70">
        <f t="shared" si="9"/>
        <v>144</v>
      </c>
      <c r="J78" s="79"/>
      <c r="K78" s="122" t="str">
        <f t="shared" si="10"/>
        <v/>
      </c>
      <c r="L78" s="123" t="str">
        <f t="shared" si="11"/>
        <v/>
      </c>
      <c r="M78" s="123">
        <f t="shared" si="12"/>
        <v>144</v>
      </c>
      <c r="N78" s="124" t="str">
        <f t="shared" si="13"/>
        <v/>
      </c>
    </row>
    <row r="79" spans="1:14" ht="15.6" x14ac:dyDescent="0.3">
      <c r="A79" s="41" t="str">
        <f>IF(ISBLANK(Deltagere!B29),"",Deltagere!A29)</f>
        <v>d</v>
      </c>
      <c r="B79" s="48" t="str">
        <f>IF(ISBLANK(Deltagere!B29),"",Deltagere!B29)</f>
        <v>Randi Warberg</v>
      </c>
      <c r="C79" s="48" t="str">
        <f>IF(ISBLANK(Deltagere!C29),"",Deltagere!C29)</f>
        <v>Randers senior krolf</v>
      </c>
      <c r="D79" s="42">
        <v>37</v>
      </c>
      <c r="E79" s="42">
        <v>34</v>
      </c>
      <c r="F79" s="42">
        <v>36</v>
      </c>
      <c r="G79" s="42">
        <v>0</v>
      </c>
      <c r="H79" s="74">
        <f t="shared" si="8"/>
        <v>107</v>
      </c>
      <c r="I79" s="74">
        <f t="shared" si="9"/>
        <v>148</v>
      </c>
      <c r="J79" s="80"/>
      <c r="K79" s="122" t="str">
        <f t="shared" si="10"/>
        <v/>
      </c>
      <c r="L79" s="123" t="str">
        <f t="shared" si="11"/>
        <v/>
      </c>
      <c r="M79" s="123">
        <f t="shared" si="12"/>
        <v>148</v>
      </c>
      <c r="N79" s="124" t="str">
        <f t="shared" si="13"/>
        <v/>
      </c>
    </row>
    <row r="80" spans="1:14" ht="15.6" x14ac:dyDescent="0.3">
      <c r="A80" s="38" t="str">
        <f>IF(ISBLANK(Deltagere!B123),"",Deltagere!A123)</f>
        <v>d</v>
      </c>
      <c r="B80" s="39" t="str">
        <f>IF(ISBLANK(Deltagere!B123),"",Deltagere!B123)</f>
        <v>Lisbeth Binderup</v>
      </c>
      <c r="C80" s="39" t="str">
        <f>IF(ISBLANK(Deltagere!C123),"",Deltagere!C123)</f>
        <v>SMIFF 09</v>
      </c>
      <c r="D80" s="40">
        <v>35</v>
      </c>
      <c r="E80" s="40">
        <v>37</v>
      </c>
      <c r="F80" s="40">
        <v>35</v>
      </c>
      <c r="G80" s="40">
        <v>0</v>
      </c>
      <c r="H80" s="72">
        <f t="shared" si="8"/>
        <v>107</v>
      </c>
      <c r="I80" s="69">
        <f t="shared" si="9"/>
        <v>148</v>
      </c>
      <c r="J80" s="78"/>
      <c r="K80" s="122" t="str">
        <f t="shared" si="10"/>
        <v/>
      </c>
      <c r="L80" s="123" t="str">
        <f t="shared" si="11"/>
        <v/>
      </c>
      <c r="M80" s="123">
        <f t="shared" si="12"/>
        <v>148</v>
      </c>
      <c r="N80" s="124" t="str">
        <f t="shared" si="13"/>
        <v/>
      </c>
    </row>
    <row r="81" spans="1:15" ht="15.6" x14ac:dyDescent="0.3">
      <c r="A81" s="30" t="str">
        <f>IF(ISBLANK(Deltagere!B132),"",Deltagere!A132)</f>
        <v>d</v>
      </c>
      <c r="B81" s="47" t="str">
        <f>IF(ISBLANK(Deltagere!B132),"",Deltagere!B132)</f>
        <v>Margit Staun</v>
      </c>
      <c r="C81" s="47" t="str">
        <f>IF(ISBLANK(Deltagere!C132),"",Deltagere!C132)</f>
        <v>Randers senior krolf</v>
      </c>
      <c r="D81" s="31">
        <v>37</v>
      </c>
      <c r="E81" s="31">
        <v>37</v>
      </c>
      <c r="F81" s="31">
        <v>33</v>
      </c>
      <c r="G81" s="31">
        <v>0</v>
      </c>
      <c r="H81" s="73">
        <f t="shared" si="8"/>
        <v>107</v>
      </c>
      <c r="I81" s="70">
        <f t="shared" si="9"/>
        <v>148</v>
      </c>
      <c r="J81" s="79"/>
      <c r="K81" s="122" t="str">
        <f t="shared" si="10"/>
        <v/>
      </c>
      <c r="L81" s="123" t="str">
        <f t="shared" si="11"/>
        <v/>
      </c>
      <c r="M81" s="123">
        <f t="shared" si="12"/>
        <v>148</v>
      </c>
      <c r="N81" s="124" t="str">
        <f t="shared" si="13"/>
        <v/>
      </c>
    </row>
    <row r="82" spans="1:15" ht="15.6" x14ac:dyDescent="0.3">
      <c r="A82" s="30" t="str">
        <f>IF(ISBLANK(Deltagere!B24),"",Deltagere!A24)</f>
        <v>d</v>
      </c>
      <c r="B82" s="47" t="str">
        <f>IF(ISBLANK(Deltagere!B24),"",Deltagere!B24)</f>
        <v>Ninna Olesen</v>
      </c>
      <c r="C82" s="47" t="str">
        <f>IF(ISBLANK(Deltagere!C24),"",Deltagere!C24)</f>
        <v>Bjerringbro krolf</v>
      </c>
      <c r="D82" s="31">
        <v>37</v>
      </c>
      <c r="E82" s="31">
        <v>36</v>
      </c>
      <c r="F82" s="31">
        <v>35</v>
      </c>
      <c r="G82" s="31">
        <v>0</v>
      </c>
      <c r="H82" s="73">
        <f t="shared" si="8"/>
        <v>108</v>
      </c>
      <c r="I82" s="73">
        <f t="shared" si="9"/>
        <v>151</v>
      </c>
      <c r="J82" s="79"/>
      <c r="K82" s="122" t="str">
        <f t="shared" si="10"/>
        <v/>
      </c>
      <c r="L82" s="123" t="str">
        <f t="shared" si="11"/>
        <v/>
      </c>
      <c r="M82" s="123">
        <f t="shared" si="12"/>
        <v>151</v>
      </c>
      <c r="N82" s="124">
        <f t="shared" si="13"/>
        <v>151</v>
      </c>
    </row>
    <row r="83" spans="1:15" ht="15.6" x14ac:dyDescent="0.3">
      <c r="A83" s="41" t="str">
        <f>IF(ISBLANK(Deltagere!B166),"",Deltagere!A166)</f>
        <v>d</v>
      </c>
      <c r="B83" s="48" t="str">
        <f>IF(ISBLANK(Deltagere!B166),"",Deltagere!B166)</f>
        <v>Birthe Munk</v>
      </c>
      <c r="C83" s="48" t="str">
        <f>IF(ISBLANK(Deltagere!C166),"",Deltagere!C166)</f>
        <v>Rødkærsbro krolf</v>
      </c>
      <c r="D83" s="42">
        <v>39</v>
      </c>
      <c r="E83" s="42">
        <v>32</v>
      </c>
      <c r="F83" s="42">
        <v>37</v>
      </c>
      <c r="G83" s="42">
        <v>0</v>
      </c>
      <c r="H83" s="74">
        <f t="shared" si="8"/>
        <v>108</v>
      </c>
      <c r="I83" s="71">
        <f t="shared" si="9"/>
        <v>151</v>
      </c>
      <c r="J83" s="80"/>
      <c r="K83" s="122" t="str">
        <f t="shared" si="10"/>
        <v/>
      </c>
      <c r="L83" s="123" t="str">
        <f t="shared" si="11"/>
        <v/>
      </c>
      <c r="M83" s="123">
        <f t="shared" si="12"/>
        <v>151</v>
      </c>
      <c r="N83" s="124">
        <f t="shared" si="13"/>
        <v>151</v>
      </c>
    </row>
    <row r="84" spans="1:15" ht="15.6" x14ac:dyDescent="0.3">
      <c r="A84" s="38" t="str">
        <f>IF(ISBLANK(Deltagere!B33),"",Deltagere!A33)</f>
        <v>d</v>
      </c>
      <c r="B84" s="39" t="str">
        <f>IF(ISBLANK(Deltagere!B33),"",Deltagere!B33)</f>
        <v>Anna Christensen</v>
      </c>
      <c r="C84" s="39" t="str">
        <f>IF(ISBLANK(Deltagere!C33),"",Deltagere!C33)</f>
        <v>Skelager krolf</v>
      </c>
      <c r="D84" s="40">
        <v>34</v>
      </c>
      <c r="E84" s="40">
        <v>37</v>
      </c>
      <c r="F84" s="40">
        <v>38</v>
      </c>
      <c r="G84" s="40">
        <v>0</v>
      </c>
      <c r="H84" s="72">
        <f t="shared" si="8"/>
        <v>109</v>
      </c>
      <c r="I84" s="72">
        <f t="shared" si="9"/>
        <v>153</v>
      </c>
      <c r="J84" s="78"/>
      <c r="K84" s="122" t="str">
        <f t="shared" si="10"/>
        <v/>
      </c>
      <c r="L84" s="123" t="str">
        <f t="shared" si="11"/>
        <v/>
      </c>
      <c r="M84" s="123">
        <f t="shared" si="12"/>
        <v>153</v>
      </c>
      <c r="N84" s="124">
        <f t="shared" si="13"/>
        <v>153</v>
      </c>
    </row>
    <row r="85" spans="1:15" ht="15.6" x14ac:dyDescent="0.3">
      <c r="A85" s="30" t="str">
        <f>IF(ISBLANK(Deltagere!B20),"",Deltagere!A20)</f>
        <v>d</v>
      </c>
      <c r="B85" s="47" t="str">
        <f>IF(ISBLANK(Deltagere!B20),"",Deltagere!B20)</f>
        <v>Annie Rasmussen</v>
      </c>
      <c r="C85" s="47" t="str">
        <f>IF(ISBLANK(Deltagere!C20),"",Deltagere!C20)</f>
        <v>Rødkærsbro krolf</v>
      </c>
      <c r="D85" s="31">
        <v>37</v>
      </c>
      <c r="E85" s="31">
        <v>36</v>
      </c>
      <c r="F85" s="31">
        <v>38</v>
      </c>
      <c r="G85" s="31">
        <v>0</v>
      </c>
      <c r="H85" s="73">
        <f t="shared" si="8"/>
        <v>111</v>
      </c>
      <c r="I85" s="73">
        <f t="shared" si="9"/>
        <v>155</v>
      </c>
      <c r="J85" s="79"/>
      <c r="K85" s="122" t="str">
        <f t="shared" si="10"/>
        <v/>
      </c>
      <c r="L85" s="123" t="str">
        <f t="shared" si="11"/>
        <v/>
      </c>
      <c r="M85" s="123">
        <f t="shared" si="12"/>
        <v>155</v>
      </c>
      <c r="N85" s="124">
        <f t="shared" si="13"/>
        <v>155</v>
      </c>
    </row>
    <row r="86" spans="1:15" ht="15.6" x14ac:dyDescent="0.3">
      <c r="A86" s="30" t="str">
        <f>IF(ISBLANK(Deltagere!B41),"",Deltagere!A41)</f>
        <v>d</v>
      </c>
      <c r="B86" s="47" t="str">
        <f>IF(ISBLANK(Deltagere!B41),"",Deltagere!B41)</f>
        <v>Dorthe Enevoldsen</v>
      </c>
      <c r="C86" s="47" t="str">
        <f>IF(ISBLANK(Deltagere!C41),"",Deltagere!C41)</f>
        <v>Skelager krolf</v>
      </c>
      <c r="D86" s="31">
        <v>36</v>
      </c>
      <c r="E86" s="31">
        <v>35</v>
      </c>
      <c r="F86" s="31">
        <v>40</v>
      </c>
      <c r="G86" s="31">
        <v>0</v>
      </c>
      <c r="H86" s="73">
        <f t="shared" si="8"/>
        <v>111</v>
      </c>
      <c r="I86" s="73">
        <f t="shared" si="9"/>
        <v>155</v>
      </c>
      <c r="J86" s="79"/>
      <c r="K86" s="122" t="str">
        <f t="shared" si="10"/>
        <v/>
      </c>
      <c r="L86" s="123" t="str">
        <f t="shared" si="11"/>
        <v/>
      </c>
      <c r="M86" s="123">
        <f t="shared" si="12"/>
        <v>155</v>
      </c>
      <c r="N86" s="124">
        <f t="shared" si="13"/>
        <v>155</v>
      </c>
    </row>
    <row r="87" spans="1:15" ht="15.6" x14ac:dyDescent="0.3">
      <c r="A87" s="41" t="str">
        <f>IF(ISBLANK(Deltagere!B140),"",Deltagere!A140)</f>
        <v>d</v>
      </c>
      <c r="B87" s="48" t="str">
        <f>IF(ISBLANK(Deltagere!B140),"",Deltagere!B140)</f>
        <v>Herdis Stadsgaard</v>
      </c>
      <c r="C87" s="48" t="str">
        <f>IF(ISBLANK(Deltagere!C140),"",Deltagere!C140)</f>
        <v>Randers senior krolf</v>
      </c>
      <c r="D87" s="42">
        <v>37</v>
      </c>
      <c r="E87" s="42">
        <v>39</v>
      </c>
      <c r="F87" s="42">
        <v>35</v>
      </c>
      <c r="G87" s="42">
        <v>0</v>
      </c>
      <c r="H87" s="74">
        <f t="shared" si="8"/>
        <v>111</v>
      </c>
      <c r="I87" s="71">
        <f t="shared" si="9"/>
        <v>155</v>
      </c>
      <c r="J87" s="80"/>
      <c r="K87" s="122" t="str">
        <f t="shared" si="10"/>
        <v/>
      </c>
      <c r="L87" s="123" t="str">
        <f t="shared" si="11"/>
        <v/>
      </c>
      <c r="M87" s="123">
        <f t="shared" si="12"/>
        <v>155</v>
      </c>
      <c r="N87" s="124">
        <f t="shared" si="13"/>
        <v>155</v>
      </c>
    </row>
    <row r="88" spans="1:15" ht="15.6" x14ac:dyDescent="0.3">
      <c r="A88" s="38" t="str">
        <f>IF(ISBLANK(Deltagere!B149),"",Deltagere!A149)</f>
        <v>d</v>
      </c>
      <c r="B88" s="39" t="str">
        <f>IF(ISBLANK(Deltagere!B149),"",Deltagere!B149)</f>
        <v>Berith Andreasen</v>
      </c>
      <c r="C88" s="39" t="str">
        <f>IF(ISBLANK(Deltagere!C149),"",Deltagere!C149)</f>
        <v>Gjerlev krolf</v>
      </c>
      <c r="D88" s="40">
        <v>38</v>
      </c>
      <c r="E88" s="40">
        <v>40</v>
      </c>
      <c r="F88" s="40">
        <v>36</v>
      </c>
      <c r="G88" s="40">
        <v>0</v>
      </c>
      <c r="H88" s="72">
        <f t="shared" si="8"/>
        <v>114</v>
      </c>
      <c r="I88" s="69">
        <f t="shared" si="9"/>
        <v>161</v>
      </c>
      <c r="J88" s="78"/>
      <c r="K88" s="122" t="str">
        <f t="shared" si="10"/>
        <v/>
      </c>
      <c r="L88" s="123" t="str">
        <f t="shared" si="11"/>
        <v/>
      </c>
      <c r="M88" s="123">
        <f t="shared" si="12"/>
        <v>161</v>
      </c>
      <c r="N88" s="124">
        <f t="shared" si="13"/>
        <v>161</v>
      </c>
    </row>
    <row r="89" spans="1:15" ht="15.6" x14ac:dyDescent="0.3">
      <c r="A89" s="30" t="str">
        <f>IF(ISBLANK(Deltagere!B152),"",Deltagere!A152)</f>
        <v>d</v>
      </c>
      <c r="B89" s="47" t="str">
        <f>IF(ISBLANK(Deltagere!B152),"",Deltagere!B152)</f>
        <v>Lone Borre</v>
      </c>
      <c r="C89" s="47" t="str">
        <f>IF(ISBLANK(Deltagere!C152),"",Deltagere!C152)</f>
        <v>Randers senior krolf</v>
      </c>
      <c r="D89" s="31">
        <v>36</v>
      </c>
      <c r="E89" s="31">
        <v>39</v>
      </c>
      <c r="F89" s="31">
        <v>41</v>
      </c>
      <c r="G89" s="33">
        <v>0</v>
      </c>
      <c r="H89" s="73">
        <f t="shared" si="8"/>
        <v>116</v>
      </c>
      <c r="I89" s="70">
        <f t="shared" si="9"/>
        <v>162</v>
      </c>
      <c r="J89" s="79"/>
      <c r="K89" s="122" t="str">
        <f t="shared" si="10"/>
        <v/>
      </c>
      <c r="L89" s="123" t="str">
        <f t="shared" si="11"/>
        <v/>
      </c>
      <c r="M89" s="123">
        <f t="shared" si="12"/>
        <v>162</v>
      </c>
      <c r="N89" s="124">
        <f t="shared" si="13"/>
        <v>162</v>
      </c>
    </row>
    <row r="90" spans="1:15" ht="15.6" x14ac:dyDescent="0.3">
      <c r="A90" s="30" t="str">
        <f>IF(ISBLANK(Deltagere!B131),"",Deltagere!A131)</f>
        <v>d</v>
      </c>
      <c r="B90" s="47" t="str">
        <f>IF(ISBLANK(Deltagere!B131),"",Deltagere!B131)</f>
        <v>Rita Mogensen</v>
      </c>
      <c r="C90" s="47" t="str">
        <f>IF(ISBLANK(Deltagere!C131),"",Deltagere!C131)</f>
        <v>SMIFF 09</v>
      </c>
      <c r="D90" s="31">
        <v>39</v>
      </c>
      <c r="E90" s="31">
        <v>41</v>
      </c>
      <c r="F90" s="31">
        <v>38</v>
      </c>
      <c r="G90" s="31">
        <v>0</v>
      </c>
      <c r="H90" s="73">
        <f t="shared" si="8"/>
        <v>118</v>
      </c>
      <c r="I90" s="70">
        <f t="shared" si="9"/>
        <v>163</v>
      </c>
      <c r="J90" s="79"/>
      <c r="K90" s="122" t="str">
        <f t="shared" si="10"/>
        <v/>
      </c>
      <c r="L90" s="123" t="str">
        <f t="shared" si="11"/>
        <v/>
      </c>
      <c r="M90" s="123" t="str">
        <f t="shared" si="12"/>
        <v/>
      </c>
      <c r="N90" s="124">
        <f t="shared" si="13"/>
        <v>163</v>
      </c>
    </row>
    <row r="91" spans="1:15" ht="15.6" x14ac:dyDescent="0.3">
      <c r="A91" s="41" t="str">
        <f>IF(ISBLANK(Deltagere!B127),"",Deltagere!A127)</f>
        <v>d</v>
      </c>
      <c r="B91" s="48" t="str">
        <f>IF(ISBLANK(Deltagere!B127),"",Deltagere!B127)</f>
        <v>Marianne Rasmussen</v>
      </c>
      <c r="C91" s="48" t="str">
        <f>IF(ISBLANK(Deltagere!C127),"",Deltagere!C127)</f>
        <v>SMIFF 09</v>
      </c>
      <c r="D91" s="42">
        <v>42</v>
      </c>
      <c r="E91" s="42">
        <v>40</v>
      </c>
      <c r="F91" s="42">
        <v>38</v>
      </c>
      <c r="G91" s="42">
        <v>0</v>
      </c>
      <c r="H91" s="74">
        <f t="shared" si="8"/>
        <v>120</v>
      </c>
      <c r="I91" s="71">
        <f t="shared" si="9"/>
        <v>164</v>
      </c>
      <c r="J91" s="80"/>
      <c r="K91" s="122" t="str">
        <f t="shared" si="10"/>
        <v/>
      </c>
      <c r="L91" s="123" t="str">
        <f t="shared" si="11"/>
        <v/>
      </c>
      <c r="M91" s="123" t="str">
        <f t="shared" si="12"/>
        <v/>
      </c>
      <c r="N91" s="124">
        <f t="shared" si="13"/>
        <v>164</v>
      </c>
    </row>
    <row r="92" spans="1:15" ht="15.6" x14ac:dyDescent="0.3">
      <c r="A92" s="157"/>
      <c r="B92" s="158"/>
      <c r="C92" s="158"/>
      <c r="D92" s="159"/>
      <c r="E92" s="159"/>
      <c r="F92" s="159"/>
      <c r="G92" s="159"/>
      <c r="H92" s="160"/>
      <c r="I92" s="161"/>
      <c r="J92" s="162"/>
      <c r="K92" s="122"/>
      <c r="L92" s="123"/>
      <c r="M92" s="123"/>
      <c r="N92" s="124"/>
    </row>
    <row r="93" spans="1:15" ht="15.6" x14ac:dyDescent="0.3">
      <c r="A93" s="38" t="str">
        <f>IF(ISBLANK(Deltagere!B114),"",Deltagere!A114)</f>
        <v>h</v>
      </c>
      <c r="B93" s="39" t="str">
        <f>IF(ISBLANK(Deltagere!B114),"",Deltagere!B114)</f>
        <v>Nobby Dyrmose</v>
      </c>
      <c r="C93" s="39" t="str">
        <f>IF(ISBLANK(Deltagere!C114),"",Deltagere!C114)</f>
        <v>Randers krolf</v>
      </c>
      <c r="D93" s="40">
        <v>26</v>
      </c>
      <c r="E93" s="40">
        <v>29</v>
      </c>
      <c r="F93" s="40">
        <v>24</v>
      </c>
      <c r="G93" s="40">
        <v>0</v>
      </c>
      <c r="H93" s="72">
        <f t="shared" ref="H93:H124" si="14">IF(COUNT(D93:G93)&lt;4,"",SUM(D93:G93))</f>
        <v>79</v>
      </c>
      <c r="I93" s="69">
        <f t="shared" ref="I93:I124" si="15">IF(COUNT(K93)=1,K93,IF(COUNT(L93)=1,L93,IF(COUNT(M93)=1,M93,N93)))</f>
        <v>1</v>
      </c>
      <c r="J93" s="78">
        <v>1</v>
      </c>
      <c r="K93" s="122">
        <f t="shared" si="10"/>
        <v>1</v>
      </c>
      <c r="L93" s="123" t="str">
        <f t="shared" si="11"/>
        <v/>
      </c>
      <c r="M93" s="123" t="str">
        <f t="shared" si="12"/>
        <v/>
      </c>
      <c r="N93" s="124" t="str">
        <f t="shared" si="13"/>
        <v/>
      </c>
    </row>
    <row r="94" spans="1:15" ht="15.6" x14ac:dyDescent="0.3">
      <c r="A94" s="30" t="str">
        <f>IF(ISBLANK(Deltagere!B23),"",Deltagere!A23)</f>
        <v>h</v>
      </c>
      <c r="B94" s="47" t="str">
        <f>IF(ISBLANK(Deltagere!B23),"",Deltagere!B23)</f>
        <v>Villy Jensen</v>
      </c>
      <c r="C94" s="47" t="str">
        <f>IF(ISBLANK(Deltagere!C23),"",Deltagere!C23)</f>
        <v>VAK</v>
      </c>
      <c r="D94" s="31">
        <v>27</v>
      </c>
      <c r="E94" s="31">
        <v>29</v>
      </c>
      <c r="F94" s="31">
        <v>25</v>
      </c>
      <c r="G94" s="31">
        <v>0</v>
      </c>
      <c r="H94" s="73">
        <f t="shared" si="14"/>
        <v>81</v>
      </c>
      <c r="I94" s="73">
        <f t="shared" si="15"/>
        <v>2</v>
      </c>
      <c r="J94" s="79">
        <v>2</v>
      </c>
      <c r="K94" s="122">
        <f t="shared" si="10"/>
        <v>2</v>
      </c>
      <c r="L94" s="123" t="str">
        <f t="shared" si="11"/>
        <v/>
      </c>
      <c r="M94" s="123" t="str">
        <f t="shared" si="12"/>
        <v/>
      </c>
      <c r="N94" s="124" t="str">
        <f t="shared" si="13"/>
        <v/>
      </c>
      <c r="O94" t="s">
        <v>270</v>
      </c>
    </row>
    <row r="95" spans="1:15" ht="15.6" x14ac:dyDescent="0.3">
      <c r="A95" s="30" t="str">
        <f>IF(ISBLANK(Deltagere!B103),"",Deltagere!A103)</f>
        <v>h</v>
      </c>
      <c r="B95" s="47" t="str">
        <f>IF(ISBLANK(Deltagere!B103),"",Deltagere!B103)</f>
        <v>John Voldum</v>
      </c>
      <c r="C95" s="47" t="str">
        <f>IF(ISBLANK(Deltagere!C103),"",Deltagere!C103)</f>
        <v>LLI Skanderborg</v>
      </c>
      <c r="D95" s="31">
        <v>29</v>
      </c>
      <c r="E95" s="31">
        <v>25</v>
      </c>
      <c r="F95" s="31">
        <v>27</v>
      </c>
      <c r="G95" s="31">
        <v>0</v>
      </c>
      <c r="H95" s="73">
        <f t="shared" si="14"/>
        <v>81</v>
      </c>
      <c r="I95" s="73">
        <f t="shared" si="15"/>
        <v>2</v>
      </c>
      <c r="J95" s="79">
        <v>3</v>
      </c>
      <c r="K95" s="122">
        <f t="shared" si="10"/>
        <v>2</v>
      </c>
      <c r="L95" s="123" t="str">
        <f t="shared" si="11"/>
        <v/>
      </c>
      <c r="M95" s="123" t="str">
        <f t="shared" si="12"/>
        <v/>
      </c>
      <c r="N95" s="124" t="str">
        <f t="shared" si="13"/>
        <v/>
      </c>
      <c r="O95" t="s">
        <v>271</v>
      </c>
    </row>
    <row r="96" spans="1:15" ht="15.6" x14ac:dyDescent="0.3">
      <c r="A96" s="45" t="str">
        <f>IF(ISBLANK(Deltagere!B55),"",Deltagere!A55)</f>
        <v>h</v>
      </c>
      <c r="B96" s="48" t="str">
        <f>IF(ISBLANK(Deltagere!B55),"",Deltagere!B55)</f>
        <v>Poul Erik Poulsen</v>
      </c>
      <c r="C96" s="48" t="str">
        <f>IF(ISBLANK(Deltagere!C55),"",Deltagere!C55)</f>
        <v>VAK</v>
      </c>
      <c r="D96" s="46">
        <v>26</v>
      </c>
      <c r="E96" s="46">
        <v>30</v>
      </c>
      <c r="F96" s="46">
        <v>26</v>
      </c>
      <c r="G96" s="46">
        <v>0</v>
      </c>
      <c r="H96" s="74">
        <f t="shared" si="14"/>
        <v>82</v>
      </c>
      <c r="I96" s="74">
        <f t="shared" si="15"/>
        <v>4</v>
      </c>
      <c r="J96" s="84"/>
      <c r="K96" s="122">
        <f t="shared" si="10"/>
        <v>4</v>
      </c>
      <c r="L96" s="123" t="str">
        <f t="shared" si="11"/>
        <v/>
      </c>
      <c r="M96" s="123" t="str">
        <f t="shared" si="12"/>
        <v/>
      </c>
      <c r="N96" s="124" t="str">
        <f t="shared" si="13"/>
        <v/>
      </c>
    </row>
    <row r="97" spans="1:14" ht="15.6" x14ac:dyDescent="0.3">
      <c r="A97" s="38" t="str">
        <f>IF(ISBLANK(Deltagere!B150),"",Deltagere!A150)</f>
        <v>h</v>
      </c>
      <c r="B97" s="39" t="str">
        <f>IF(ISBLANK(Deltagere!B150),"",Deltagere!B150)</f>
        <v>Søren Bugge</v>
      </c>
      <c r="C97" s="39" t="str">
        <f>IF(ISBLANK(Deltagere!C150),"",Deltagere!C150)</f>
        <v>Randers krolf</v>
      </c>
      <c r="D97" s="40">
        <v>28</v>
      </c>
      <c r="E97" s="40">
        <v>29</v>
      </c>
      <c r="F97" s="40">
        <v>26</v>
      </c>
      <c r="G97" s="44">
        <v>0</v>
      </c>
      <c r="H97" s="72">
        <f t="shared" si="14"/>
        <v>83</v>
      </c>
      <c r="I97" s="69">
        <f t="shared" si="15"/>
        <v>6</v>
      </c>
      <c r="J97" s="85"/>
      <c r="K97" s="122">
        <f t="shared" si="10"/>
        <v>6</v>
      </c>
      <c r="L97" s="123" t="str">
        <f t="shared" si="11"/>
        <v/>
      </c>
      <c r="M97" s="123" t="str">
        <f t="shared" si="12"/>
        <v/>
      </c>
      <c r="N97" s="124" t="str">
        <f t="shared" si="13"/>
        <v/>
      </c>
    </row>
    <row r="98" spans="1:14" ht="15.6" x14ac:dyDescent="0.3">
      <c r="A98" s="30" t="str">
        <f>IF(ISBLANK(Deltagere!B107),"",Deltagere!A107)</f>
        <v>h</v>
      </c>
      <c r="B98" s="47" t="str">
        <f>IF(ISBLANK(Deltagere!B107),"",Deltagere!B107)</f>
        <v>Erik Sørensen</v>
      </c>
      <c r="C98" s="47" t="str">
        <f>IF(ISBLANK(Deltagere!C107),"",Deltagere!C107)</f>
        <v>LLI Skanderborg</v>
      </c>
      <c r="D98" s="31">
        <v>30</v>
      </c>
      <c r="E98" s="31">
        <v>26</v>
      </c>
      <c r="F98" s="31">
        <v>28</v>
      </c>
      <c r="G98" s="31">
        <v>0</v>
      </c>
      <c r="H98" s="73">
        <f t="shared" si="14"/>
        <v>84</v>
      </c>
      <c r="I98" s="70">
        <f t="shared" si="15"/>
        <v>8</v>
      </c>
      <c r="J98" s="79"/>
      <c r="K98" s="122">
        <f t="shared" si="10"/>
        <v>8</v>
      </c>
      <c r="L98" s="123" t="str">
        <f t="shared" si="11"/>
        <v/>
      </c>
      <c r="M98" s="123" t="str">
        <f t="shared" si="12"/>
        <v/>
      </c>
      <c r="N98" s="124" t="str">
        <f t="shared" si="13"/>
        <v/>
      </c>
    </row>
    <row r="99" spans="1:14" ht="15.6" x14ac:dyDescent="0.3">
      <c r="A99" s="30" t="str">
        <f>IF(ISBLANK(Deltagere!B6),"",Deltagere!A6)</f>
        <v>h</v>
      </c>
      <c r="B99" s="47" t="str">
        <f>IF(ISBLANK(Deltagere!B6),"",Deltagere!B6)</f>
        <v>Aksel Jørgensen</v>
      </c>
      <c r="C99" s="47" t="str">
        <f>IF(ISBLANK(Deltagere!C6),"",Deltagere!C6)</f>
        <v>Randers krolf</v>
      </c>
      <c r="D99" s="31">
        <v>33</v>
      </c>
      <c r="E99" s="31">
        <v>27</v>
      </c>
      <c r="F99" s="31">
        <v>26</v>
      </c>
      <c r="G99" s="31">
        <v>0</v>
      </c>
      <c r="H99" s="73">
        <f t="shared" si="14"/>
        <v>86</v>
      </c>
      <c r="I99" s="73">
        <f t="shared" si="15"/>
        <v>11</v>
      </c>
      <c r="J99" s="79"/>
      <c r="K99" s="122">
        <f t="shared" si="10"/>
        <v>11</v>
      </c>
      <c r="L99" s="123" t="str">
        <f t="shared" si="11"/>
        <v/>
      </c>
      <c r="M99" s="123" t="str">
        <f t="shared" si="12"/>
        <v/>
      </c>
      <c r="N99" s="124" t="str">
        <f t="shared" si="13"/>
        <v/>
      </c>
    </row>
    <row r="100" spans="1:14" ht="15.6" x14ac:dyDescent="0.3">
      <c r="A100" s="41" t="str">
        <f>IF(ISBLANK(Deltagere!B42),"",Deltagere!A42)</f>
        <v>h</v>
      </c>
      <c r="B100" s="48" t="str">
        <f>IF(ISBLANK(Deltagere!B42),"",Deltagere!B42)</f>
        <v>Egon Dam</v>
      </c>
      <c r="C100" s="48" t="str">
        <f>IF(ISBLANK(Deltagere!C42),"",Deltagere!C42)</f>
        <v>Randers krolf</v>
      </c>
      <c r="D100" s="42">
        <v>29</v>
      </c>
      <c r="E100" s="42">
        <v>30</v>
      </c>
      <c r="F100" s="42">
        <v>27</v>
      </c>
      <c r="G100" s="42">
        <v>0</v>
      </c>
      <c r="H100" s="74">
        <f t="shared" si="14"/>
        <v>86</v>
      </c>
      <c r="I100" s="74">
        <f t="shared" si="15"/>
        <v>11</v>
      </c>
      <c r="J100" s="80"/>
      <c r="K100" s="122">
        <f t="shared" si="10"/>
        <v>11</v>
      </c>
      <c r="L100" s="123" t="str">
        <f t="shared" si="11"/>
        <v/>
      </c>
      <c r="M100" s="123" t="str">
        <f t="shared" si="12"/>
        <v/>
      </c>
      <c r="N100" s="124" t="str">
        <f t="shared" si="13"/>
        <v/>
      </c>
    </row>
    <row r="101" spans="1:14" ht="15.6" x14ac:dyDescent="0.3">
      <c r="A101" s="88" t="str">
        <f>IF(ISBLANK(Deltagere!B13),"",Deltagere!A13)</f>
        <v>h</v>
      </c>
      <c r="B101" s="155" t="str">
        <f>IF(ISBLANK(Deltagere!B13),"",Deltagere!B13)</f>
        <v>Gert Sørensen</v>
      </c>
      <c r="C101" s="156" t="str">
        <f>IF(ISBLANK(Deltagere!C13),"",Deltagere!C13)</f>
        <v>Randers senior krolf</v>
      </c>
      <c r="D101" s="40">
        <v>29</v>
      </c>
      <c r="E101" s="40">
        <v>29</v>
      </c>
      <c r="F101" s="40">
        <v>29</v>
      </c>
      <c r="G101" s="40">
        <v>0</v>
      </c>
      <c r="H101" s="72">
        <f t="shared" si="14"/>
        <v>87</v>
      </c>
      <c r="I101" s="72">
        <f t="shared" si="15"/>
        <v>14</v>
      </c>
      <c r="J101" s="78"/>
      <c r="K101" s="122">
        <f t="shared" si="10"/>
        <v>14</v>
      </c>
      <c r="L101" s="123" t="str">
        <f t="shared" si="11"/>
        <v/>
      </c>
      <c r="M101" s="123" t="str">
        <f t="shared" si="12"/>
        <v/>
      </c>
      <c r="N101" s="124" t="str">
        <f t="shared" si="13"/>
        <v/>
      </c>
    </row>
    <row r="102" spans="1:14" ht="15.6" x14ac:dyDescent="0.3">
      <c r="A102" s="164" t="str">
        <f>IF(ISBLANK(Deltagere!B73),"",Deltagere!A73)</f>
        <v>h</v>
      </c>
      <c r="B102" s="47" t="str">
        <f>IF(ISBLANK(Deltagere!B73),"",Deltagere!B73)</f>
        <v>Poul Erik Jacobsen</v>
      </c>
      <c r="C102" s="47" t="str">
        <f>IF(ISBLANK(Deltagere!C73),"",Deltagere!C73)</f>
        <v>Gjerlev krolf</v>
      </c>
      <c r="D102" s="31">
        <v>30</v>
      </c>
      <c r="E102" s="31">
        <v>28</v>
      </c>
      <c r="F102" s="31">
        <v>29</v>
      </c>
      <c r="G102" s="31">
        <v>0</v>
      </c>
      <c r="H102" s="73">
        <f t="shared" si="14"/>
        <v>87</v>
      </c>
      <c r="I102" s="73">
        <f t="shared" si="15"/>
        <v>14</v>
      </c>
      <c r="J102" s="79"/>
      <c r="K102" s="122">
        <f t="shared" si="10"/>
        <v>14</v>
      </c>
      <c r="L102" s="123" t="str">
        <f t="shared" si="11"/>
        <v/>
      </c>
      <c r="M102" s="123" t="str">
        <f t="shared" si="12"/>
        <v/>
      </c>
      <c r="N102" s="124" t="str">
        <f t="shared" si="13"/>
        <v/>
      </c>
    </row>
    <row r="103" spans="1:14" ht="15.6" x14ac:dyDescent="0.3">
      <c r="A103" s="30" t="str">
        <f>IF(ISBLANK(Deltagere!B78),"",Deltagere!A78)</f>
        <v>h</v>
      </c>
      <c r="B103" s="47" t="str">
        <f>IF(ISBLANK(Deltagere!B78),"",Deltagere!B78)</f>
        <v>Ivan Noer</v>
      </c>
      <c r="C103" s="47" t="str">
        <f>IF(ISBLANK(Deltagere!C78),"",Deltagere!C78)</f>
        <v>Randers krolf</v>
      </c>
      <c r="D103" s="31">
        <v>28</v>
      </c>
      <c r="E103" s="31">
        <v>27</v>
      </c>
      <c r="F103" s="31">
        <v>32</v>
      </c>
      <c r="G103" s="31">
        <v>0</v>
      </c>
      <c r="H103" s="73">
        <f t="shared" si="14"/>
        <v>87</v>
      </c>
      <c r="I103" s="73">
        <f t="shared" si="15"/>
        <v>14</v>
      </c>
      <c r="J103" s="79"/>
      <c r="K103" s="122">
        <f t="shared" si="10"/>
        <v>14</v>
      </c>
      <c r="L103" s="123" t="str">
        <f t="shared" si="11"/>
        <v/>
      </c>
      <c r="M103" s="123" t="str">
        <f t="shared" si="12"/>
        <v/>
      </c>
      <c r="N103" s="124" t="str">
        <f t="shared" si="13"/>
        <v/>
      </c>
    </row>
    <row r="104" spans="1:14" ht="15.6" x14ac:dyDescent="0.3">
      <c r="A104" s="41" t="str">
        <f>IF(ISBLANK(Deltagere!B31),"",Deltagere!A31)</f>
        <v>h</v>
      </c>
      <c r="B104" s="48" t="str">
        <f>IF(ISBLANK(Deltagere!B31),"",Deltagere!B31)</f>
        <v>Niels Nielsen</v>
      </c>
      <c r="C104" s="48" t="str">
        <f>IF(ISBLANK(Deltagere!C31),"",Deltagere!C31)</f>
        <v>VAK</v>
      </c>
      <c r="D104" s="42">
        <v>30</v>
      </c>
      <c r="E104" s="42">
        <v>33</v>
      </c>
      <c r="F104" s="42">
        <v>25</v>
      </c>
      <c r="G104" s="42">
        <v>0</v>
      </c>
      <c r="H104" s="74">
        <f t="shared" si="14"/>
        <v>88</v>
      </c>
      <c r="I104" s="74">
        <f t="shared" si="15"/>
        <v>19</v>
      </c>
      <c r="J104" s="80"/>
      <c r="K104" s="122">
        <f t="shared" si="10"/>
        <v>19</v>
      </c>
      <c r="L104" s="123" t="str">
        <f t="shared" si="11"/>
        <v/>
      </c>
      <c r="M104" s="123" t="str">
        <f t="shared" si="12"/>
        <v/>
      </c>
      <c r="N104" s="124" t="str">
        <f t="shared" si="13"/>
        <v/>
      </c>
    </row>
    <row r="105" spans="1:14" ht="15.6" x14ac:dyDescent="0.3">
      <c r="A105" s="38" t="str">
        <f>IF(ISBLANK(Deltagere!B66),"",Deltagere!A66)</f>
        <v>h</v>
      </c>
      <c r="B105" s="39" t="str">
        <f>IF(ISBLANK(Deltagere!B66),"",Deltagere!B66)</f>
        <v>Henning Christensen</v>
      </c>
      <c r="C105" s="39" t="str">
        <f>IF(ISBLANK(Deltagere!C66),"",Deltagere!C66)</f>
        <v>Randers krolf</v>
      </c>
      <c r="D105" s="40">
        <v>28</v>
      </c>
      <c r="E105" s="40">
        <v>31</v>
      </c>
      <c r="F105" s="40">
        <v>29</v>
      </c>
      <c r="G105" s="40">
        <v>0</v>
      </c>
      <c r="H105" s="72">
        <f t="shared" si="14"/>
        <v>88</v>
      </c>
      <c r="I105" s="72">
        <f t="shared" si="15"/>
        <v>19</v>
      </c>
      <c r="J105" s="78"/>
      <c r="K105" s="122">
        <f t="shared" si="10"/>
        <v>19</v>
      </c>
      <c r="L105" s="123" t="str">
        <f t="shared" si="11"/>
        <v/>
      </c>
      <c r="M105" s="123" t="str">
        <f t="shared" si="12"/>
        <v/>
      </c>
      <c r="N105" s="124" t="str">
        <f t="shared" si="13"/>
        <v/>
      </c>
    </row>
    <row r="106" spans="1:14" ht="15.6" x14ac:dyDescent="0.3">
      <c r="A106" s="30" t="str">
        <f>IF(ISBLANK(Deltagere!B70),"",Deltagere!A70)</f>
        <v>h</v>
      </c>
      <c r="B106" s="47" t="str">
        <f>IF(ISBLANK(Deltagere!B70),"",Deltagere!B70)</f>
        <v>Ib Christensen</v>
      </c>
      <c r="C106" s="47" t="str">
        <f>IF(ISBLANK(Deltagere!C70),"",Deltagere!C70)</f>
        <v>Randers krolf</v>
      </c>
      <c r="D106" s="31">
        <v>30</v>
      </c>
      <c r="E106" s="31">
        <v>31</v>
      </c>
      <c r="F106" s="31">
        <v>27</v>
      </c>
      <c r="G106" s="31">
        <v>0</v>
      </c>
      <c r="H106" s="73">
        <f t="shared" si="14"/>
        <v>88</v>
      </c>
      <c r="I106" s="73">
        <f t="shared" si="15"/>
        <v>19</v>
      </c>
      <c r="J106" s="79"/>
      <c r="K106" s="122">
        <f t="shared" si="10"/>
        <v>19</v>
      </c>
      <c r="L106" s="123" t="str">
        <f t="shared" si="11"/>
        <v/>
      </c>
      <c r="M106" s="123" t="str">
        <f t="shared" si="12"/>
        <v/>
      </c>
      <c r="N106" s="124" t="str">
        <f t="shared" si="13"/>
        <v/>
      </c>
    </row>
    <row r="107" spans="1:14" ht="15.6" x14ac:dyDescent="0.3">
      <c r="A107" s="30" t="str">
        <f>IF(ISBLANK(Deltagere!B118),"",Deltagere!A118)</f>
        <v>h</v>
      </c>
      <c r="B107" s="47" t="str">
        <f>IF(ISBLANK(Deltagere!B118),"",Deltagere!B118)</f>
        <v>Palle Christiansen</v>
      </c>
      <c r="C107" s="47" t="str">
        <f>IF(ISBLANK(Deltagere!C118),"",Deltagere!C118)</f>
        <v>Randers krolf</v>
      </c>
      <c r="D107" s="31">
        <v>28</v>
      </c>
      <c r="E107" s="31">
        <v>30</v>
      </c>
      <c r="F107" s="31">
        <v>30</v>
      </c>
      <c r="G107" s="31">
        <v>0</v>
      </c>
      <c r="H107" s="73">
        <f t="shared" si="14"/>
        <v>88</v>
      </c>
      <c r="I107" s="70">
        <f t="shared" si="15"/>
        <v>19</v>
      </c>
      <c r="J107" s="79"/>
      <c r="K107" s="122">
        <f t="shared" si="10"/>
        <v>19</v>
      </c>
      <c r="L107" s="123" t="str">
        <f t="shared" si="11"/>
        <v/>
      </c>
      <c r="M107" s="123" t="str">
        <f t="shared" si="12"/>
        <v/>
      </c>
      <c r="N107" s="124" t="str">
        <f t="shared" si="13"/>
        <v/>
      </c>
    </row>
    <row r="108" spans="1:14" ht="15.6" x14ac:dyDescent="0.3">
      <c r="A108" s="41" t="str">
        <f>IF(ISBLANK(Deltagere!B130),"",Deltagere!A130)</f>
        <v>h</v>
      </c>
      <c r="B108" s="48" t="str">
        <f>IF(ISBLANK(Deltagere!B130),"",Deltagere!B130)</f>
        <v>Preben Krogh</v>
      </c>
      <c r="C108" s="48" t="str">
        <f>IF(ISBLANK(Deltagere!C130),"",Deltagere!C130)</f>
        <v>Randers krolf</v>
      </c>
      <c r="D108" s="42">
        <v>31</v>
      </c>
      <c r="E108" s="42">
        <v>29</v>
      </c>
      <c r="F108" s="42">
        <v>28</v>
      </c>
      <c r="G108" s="42">
        <v>0</v>
      </c>
      <c r="H108" s="74">
        <f t="shared" si="14"/>
        <v>88</v>
      </c>
      <c r="I108" s="71">
        <f t="shared" si="15"/>
        <v>19</v>
      </c>
      <c r="J108" s="80"/>
      <c r="K108" s="122">
        <f t="shared" si="10"/>
        <v>19</v>
      </c>
      <c r="L108" s="123" t="str">
        <f t="shared" si="11"/>
        <v/>
      </c>
      <c r="M108" s="123" t="str">
        <f t="shared" si="12"/>
        <v/>
      </c>
      <c r="N108" s="124" t="str">
        <f t="shared" si="13"/>
        <v/>
      </c>
    </row>
    <row r="109" spans="1:14" ht="15.6" x14ac:dyDescent="0.3">
      <c r="A109" s="38" t="str">
        <f>IF(ISBLANK(Deltagere!B21),"",Deltagere!A21)</f>
        <v>h</v>
      </c>
      <c r="B109" s="39" t="str">
        <f>IF(ISBLANK(Deltagere!B21),"",Deltagere!B21)</f>
        <v>Anders Rasmussen</v>
      </c>
      <c r="C109" s="39" t="str">
        <f>IF(ISBLANK(Deltagere!C21),"",Deltagere!C21)</f>
        <v>Randers senior krolf</v>
      </c>
      <c r="D109" s="40">
        <v>30</v>
      </c>
      <c r="E109" s="40">
        <v>30</v>
      </c>
      <c r="F109" s="40">
        <v>29</v>
      </c>
      <c r="G109" s="40">
        <v>0</v>
      </c>
      <c r="H109" s="72">
        <f t="shared" si="14"/>
        <v>89</v>
      </c>
      <c r="I109" s="72">
        <f t="shared" si="15"/>
        <v>27</v>
      </c>
      <c r="J109" s="78"/>
      <c r="K109" s="122">
        <f t="shared" si="10"/>
        <v>27</v>
      </c>
      <c r="L109" s="123" t="str">
        <f t="shared" si="11"/>
        <v/>
      </c>
      <c r="M109" s="123" t="str">
        <f t="shared" si="12"/>
        <v/>
      </c>
      <c r="N109" s="124" t="str">
        <f t="shared" si="13"/>
        <v/>
      </c>
    </row>
    <row r="110" spans="1:14" ht="15.6" x14ac:dyDescent="0.3">
      <c r="A110" s="30" t="str">
        <f>IF(ISBLANK(Deltagere!B109),"",Deltagere!A109)</f>
        <v>h</v>
      </c>
      <c r="B110" s="47" t="str">
        <f>IF(ISBLANK(Deltagere!B109),"",Deltagere!B109)</f>
        <v>Ebbe Jensen</v>
      </c>
      <c r="C110" s="47" t="str">
        <f>IF(ISBLANK(Deltagere!C109),"",Deltagere!C109)</f>
        <v>Gjerlev krolf</v>
      </c>
      <c r="D110" s="31">
        <v>27</v>
      </c>
      <c r="E110" s="31">
        <v>29</v>
      </c>
      <c r="F110" s="31">
        <v>33</v>
      </c>
      <c r="G110" s="31">
        <v>0</v>
      </c>
      <c r="H110" s="73">
        <f t="shared" si="14"/>
        <v>89</v>
      </c>
      <c r="I110" s="70">
        <f t="shared" si="15"/>
        <v>27</v>
      </c>
      <c r="J110" s="79"/>
      <c r="K110" s="122">
        <f t="shared" si="10"/>
        <v>27</v>
      </c>
      <c r="L110" s="123" t="str">
        <f t="shared" si="11"/>
        <v/>
      </c>
      <c r="M110" s="123" t="str">
        <f t="shared" si="12"/>
        <v/>
      </c>
      <c r="N110" s="124" t="str">
        <f t="shared" si="13"/>
        <v/>
      </c>
    </row>
    <row r="111" spans="1:14" ht="15.6" x14ac:dyDescent="0.3">
      <c r="A111" s="30" t="str">
        <f>IF(ISBLANK(Deltagere!B141),"",Deltagere!A141)</f>
        <v>h</v>
      </c>
      <c r="B111" s="47" t="str">
        <f>IF(ISBLANK(Deltagere!B141),"",Deltagere!B141)</f>
        <v>Kaj Rasmussen</v>
      </c>
      <c r="C111" s="47" t="str">
        <f>IF(ISBLANK(Deltagere!C141),"",Deltagere!C141)</f>
        <v>Gjerlev krolf</v>
      </c>
      <c r="D111" s="31">
        <v>28</v>
      </c>
      <c r="E111" s="31">
        <v>33</v>
      </c>
      <c r="F111" s="31">
        <v>28</v>
      </c>
      <c r="G111" s="31">
        <v>0</v>
      </c>
      <c r="H111" s="73">
        <f t="shared" si="14"/>
        <v>89</v>
      </c>
      <c r="I111" s="70">
        <f t="shared" si="15"/>
        <v>27</v>
      </c>
      <c r="J111" s="79"/>
      <c r="K111" s="122">
        <f t="shared" si="10"/>
        <v>27</v>
      </c>
      <c r="L111" s="123" t="str">
        <f t="shared" si="11"/>
        <v/>
      </c>
      <c r="M111" s="123" t="str">
        <f t="shared" si="12"/>
        <v/>
      </c>
      <c r="N111" s="124" t="str">
        <f t="shared" si="13"/>
        <v/>
      </c>
    </row>
    <row r="112" spans="1:14" ht="15.6" x14ac:dyDescent="0.3">
      <c r="A112" s="41" t="str">
        <f>IF(ISBLANK(Deltagere!B161),"",Deltagere!A161)</f>
        <v>h</v>
      </c>
      <c r="B112" s="48" t="str">
        <f>IF(ISBLANK(Deltagere!B161),"",Deltagere!B161)</f>
        <v>Arne Rousing</v>
      </c>
      <c r="C112" s="48" t="str">
        <f>IF(ISBLANK(Deltagere!C161),"",Deltagere!C161)</f>
        <v>Gjerlev krolf</v>
      </c>
      <c r="D112" s="42">
        <v>24</v>
      </c>
      <c r="E112" s="42">
        <v>32</v>
      </c>
      <c r="F112" s="42">
        <v>33</v>
      </c>
      <c r="G112" s="46">
        <v>0</v>
      </c>
      <c r="H112" s="74">
        <f t="shared" si="14"/>
        <v>89</v>
      </c>
      <c r="I112" s="71">
        <f t="shared" si="15"/>
        <v>27</v>
      </c>
      <c r="J112" s="80"/>
      <c r="K112" s="122">
        <f t="shared" si="10"/>
        <v>27</v>
      </c>
      <c r="L112" s="123" t="str">
        <f t="shared" si="11"/>
        <v/>
      </c>
      <c r="M112" s="123" t="str">
        <f t="shared" si="12"/>
        <v/>
      </c>
      <c r="N112" s="124" t="str">
        <f t="shared" si="13"/>
        <v/>
      </c>
    </row>
    <row r="113" spans="1:14" ht="15.6" x14ac:dyDescent="0.3">
      <c r="A113" s="38" t="str">
        <f>IF(ISBLANK(Deltagere!B19),"",Deltagere!A19)</f>
        <v>h</v>
      </c>
      <c r="B113" s="39" t="str">
        <f>IF(ISBLANK(Deltagere!B19),"",Deltagere!B19)</f>
        <v>Laurits Jensen</v>
      </c>
      <c r="C113" s="39" t="str">
        <f>IF(ISBLANK(Deltagere!C19),"",Deltagere!C19)</f>
        <v>VAK</v>
      </c>
      <c r="D113" s="40">
        <v>29</v>
      </c>
      <c r="E113" s="40">
        <v>31</v>
      </c>
      <c r="F113" s="40">
        <v>30</v>
      </c>
      <c r="G113" s="40">
        <v>0</v>
      </c>
      <c r="H113" s="72">
        <f t="shared" si="14"/>
        <v>90</v>
      </c>
      <c r="I113" s="72">
        <f t="shared" si="15"/>
        <v>37</v>
      </c>
      <c r="J113" s="81"/>
      <c r="K113" s="122">
        <f t="shared" si="10"/>
        <v>37</v>
      </c>
      <c r="L113" s="123" t="str">
        <f t="shared" si="11"/>
        <v/>
      </c>
      <c r="M113" s="123" t="str">
        <f t="shared" si="12"/>
        <v/>
      </c>
      <c r="N113" s="124" t="str">
        <f t="shared" si="13"/>
        <v/>
      </c>
    </row>
    <row r="114" spans="1:14" ht="15.6" x14ac:dyDescent="0.3">
      <c r="A114" s="30" t="str">
        <f>IF(ISBLANK(Deltagere!B39),"",Deltagere!A39)</f>
        <v>h</v>
      </c>
      <c r="B114" s="47" t="s">
        <v>267</v>
      </c>
      <c r="C114" s="47" t="str">
        <f>IF(ISBLANK(Deltagere!C39),"",Deltagere!C39)</f>
        <v>VAK</v>
      </c>
      <c r="D114" s="31">
        <v>32</v>
      </c>
      <c r="E114" s="31">
        <v>32</v>
      </c>
      <c r="F114" s="31">
        <v>26</v>
      </c>
      <c r="G114" s="31">
        <v>0</v>
      </c>
      <c r="H114" s="73">
        <f t="shared" si="14"/>
        <v>90</v>
      </c>
      <c r="I114" s="73">
        <f t="shared" si="15"/>
        <v>37</v>
      </c>
      <c r="J114" s="82"/>
      <c r="K114" s="122">
        <f t="shared" si="10"/>
        <v>37</v>
      </c>
      <c r="L114" s="123" t="str">
        <f t="shared" si="11"/>
        <v/>
      </c>
      <c r="M114" s="123" t="str">
        <f t="shared" si="12"/>
        <v/>
      </c>
      <c r="N114" s="124" t="str">
        <f t="shared" si="13"/>
        <v/>
      </c>
    </row>
    <row r="115" spans="1:14" ht="15.6" x14ac:dyDescent="0.3">
      <c r="A115" s="32" t="str">
        <f>IF(ISBLANK(Deltagere!B52),"",Deltagere!A52)</f>
        <v>h</v>
      </c>
      <c r="B115" s="47" t="str">
        <f>IF(ISBLANK(Deltagere!B52),"",Deltagere!B52)</f>
        <v>Anders Nielsen</v>
      </c>
      <c r="C115" s="47" t="str">
        <f>IF(ISBLANK(Deltagere!C52),"",Deltagere!C52)</f>
        <v>IF Fjorden</v>
      </c>
      <c r="D115" s="33">
        <v>31</v>
      </c>
      <c r="E115" s="33">
        <v>29</v>
      </c>
      <c r="F115" s="33">
        <v>30</v>
      </c>
      <c r="G115" s="33">
        <v>0</v>
      </c>
      <c r="H115" s="73">
        <f t="shared" si="14"/>
        <v>90</v>
      </c>
      <c r="I115" s="73">
        <f t="shared" si="15"/>
        <v>37</v>
      </c>
      <c r="J115" s="82"/>
      <c r="K115" s="122">
        <f t="shared" si="10"/>
        <v>37</v>
      </c>
      <c r="L115" s="123" t="str">
        <f t="shared" si="11"/>
        <v/>
      </c>
      <c r="M115" s="123" t="str">
        <f t="shared" si="12"/>
        <v/>
      </c>
      <c r="N115" s="124" t="str">
        <f t="shared" si="13"/>
        <v/>
      </c>
    </row>
    <row r="116" spans="1:14" ht="15.6" x14ac:dyDescent="0.3">
      <c r="A116" s="45" t="str">
        <f>IF(ISBLANK(Deltagere!B50),"",Deltagere!A50)</f>
        <v>h</v>
      </c>
      <c r="B116" s="48" t="str">
        <f>IF(ISBLANK(Deltagere!B50),"",Deltagere!B50)</f>
        <v>Erling Johansen</v>
      </c>
      <c r="C116" s="48" t="str">
        <f>IF(ISBLANK(Deltagere!C50),"",Deltagere!C50)</f>
        <v>Randers krolf</v>
      </c>
      <c r="D116" s="46">
        <v>30</v>
      </c>
      <c r="E116" s="46">
        <v>31</v>
      </c>
      <c r="F116" s="46">
        <v>30</v>
      </c>
      <c r="G116" s="46">
        <v>0</v>
      </c>
      <c r="H116" s="74">
        <f t="shared" si="14"/>
        <v>91</v>
      </c>
      <c r="I116" s="74">
        <f t="shared" si="15"/>
        <v>43</v>
      </c>
      <c r="J116" s="83"/>
      <c r="K116" s="122">
        <f t="shared" si="10"/>
        <v>43</v>
      </c>
      <c r="L116" s="123">
        <f t="shared" si="11"/>
        <v>50</v>
      </c>
      <c r="M116" s="123" t="str">
        <f t="shared" si="12"/>
        <v/>
      </c>
      <c r="N116" s="124" t="str">
        <f t="shared" si="13"/>
        <v/>
      </c>
    </row>
    <row r="117" spans="1:14" ht="15.6" x14ac:dyDescent="0.3">
      <c r="A117" s="38" t="str">
        <f>IF(ISBLANK(Deltagere!B63),"",Deltagere!A63)</f>
        <v>h</v>
      </c>
      <c r="B117" s="39" t="str">
        <f>IF(ISBLANK(Deltagere!B63),"",Deltagere!B63)</f>
        <v>Bent Kristensen</v>
      </c>
      <c r="C117" s="39" t="str">
        <f>IF(ISBLANK(Deltagere!C63),"",Deltagere!C63)</f>
        <v>Klub 60 Assentoft</v>
      </c>
      <c r="D117" s="40">
        <v>33</v>
      </c>
      <c r="E117" s="40">
        <v>28</v>
      </c>
      <c r="F117" s="40">
        <v>30</v>
      </c>
      <c r="G117" s="40">
        <v>0</v>
      </c>
      <c r="H117" s="72">
        <f t="shared" si="14"/>
        <v>91</v>
      </c>
      <c r="I117" s="72">
        <f t="shared" si="15"/>
        <v>43</v>
      </c>
      <c r="J117" s="81"/>
      <c r="K117" s="122">
        <f t="shared" si="10"/>
        <v>43</v>
      </c>
      <c r="L117" s="123">
        <f t="shared" si="11"/>
        <v>50</v>
      </c>
      <c r="M117" s="123" t="str">
        <f t="shared" si="12"/>
        <v/>
      </c>
      <c r="N117" s="124" t="str">
        <f t="shared" si="13"/>
        <v/>
      </c>
    </row>
    <row r="118" spans="1:14" ht="15.6" x14ac:dyDescent="0.3">
      <c r="A118" s="30" t="str">
        <f>IF(ISBLANK(Deltagere!B69),"",Deltagere!A69)</f>
        <v>h</v>
      </c>
      <c r="B118" s="47" t="str">
        <f>IF(ISBLANK(Deltagere!B69),"",Deltagere!B69)</f>
        <v>Karl Arne Jepsen</v>
      </c>
      <c r="C118" s="47" t="str">
        <f>IF(ISBLANK(Deltagere!C69),"",Deltagere!C69)</f>
        <v>Gjerlev krolf</v>
      </c>
      <c r="D118" s="31">
        <v>28</v>
      </c>
      <c r="E118" s="31">
        <v>30</v>
      </c>
      <c r="F118" s="31">
        <v>33</v>
      </c>
      <c r="G118" s="31">
        <v>0</v>
      </c>
      <c r="H118" s="73">
        <f t="shared" si="14"/>
        <v>91</v>
      </c>
      <c r="I118" s="73">
        <f t="shared" si="15"/>
        <v>43</v>
      </c>
      <c r="J118" s="82"/>
      <c r="K118" s="122">
        <f t="shared" si="10"/>
        <v>43</v>
      </c>
      <c r="L118" s="123">
        <f t="shared" si="11"/>
        <v>50</v>
      </c>
      <c r="M118" s="123" t="str">
        <f t="shared" si="12"/>
        <v/>
      </c>
      <c r="N118" s="124" t="str">
        <f t="shared" si="13"/>
        <v/>
      </c>
    </row>
    <row r="119" spans="1:14" ht="15.6" x14ac:dyDescent="0.3">
      <c r="A119" s="30" t="str">
        <f>IF(ISBLANK(Deltagere!B87),"",Deltagere!A87)</f>
        <v>h</v>
      </c>
      <c r="B119" s="47" t="s">
        <v>267</v>
      </c>
      <c r="C119" s="47" t="str">
        <f>IF(ISBLANK(Deltagere!C87),"",Deltagere!C87)</f>
        <v>Værum krolf</v>
      </c>
      <c r="D119" s="31">
        <v>29</v>
      </c>
      <c r="E119" s="31">
        <v>34</v>
      </c>
      <c r="F119" s="31">
        <v>28</v>
      </c>
      <c r="G119" s="31">
        <v>0</v>
      </c>
      <c r="H119" s="73">
        <f t="shared" si="14"/>
        <v>91</v>
      </c>
      <c r="I119" s="73">
        <f t="shared" si="15"/>
        <v>43</v>
      </c>
      <c r="J119" s="82"/>
      <c r="K119" s="122">
        <f t="shared" si="10"/>
        <v>43</v>
      </c>
      <c r="L119" s="123">
        <f t="shared" si="11"/>
        <v>50</v>
      </c>
      <c r="M119" s="123" t="str">
        <f t="shared" si="12"/>
        <v/>
      </c>
      <c r="N119" s="124" t="str">
        <f t="shared" si="13"/>
        <v/>
      </c>
    </row>
    <row r="120" spans="1:14" ht="15.6" x14ac:dyDescent="0.3">
      <c r="A120" s="41" t="str">
        <f>IF(ISBLANK(Deltagere!B117),"",Deltagere!A117)</f>
        <v>h</v>
      </c>
      <c r="B120" s="48" t="str">
        <f>IF(ISBLANK(Deltagere!B117),"",Deltagere!B117)</f>
        <v>Holger Pedersen</v>
      </c>
      <c r="C120" s="48" t="str">
        <f>IF(ISBLANK(Deltagere!C117),"",Deltagere!C117)</f>
        <v>Gjerlev krolf</v>
      </c>
      <c r="D120" s="42">
        <v>33</v>
      </c>
      <c r="E120" s="42">
        <v>27</v>
      </c>
      <c r="F120" s="42">
        <v>31</v>
      </c>
      <c r="G120" s="42">
        <v>0</v>
      </c>
      <c r="H120" s="74">
        <f t="shared" si="14"/>
        <v>91</v>
      </c>
      <c r="I120" s="71">
        <f t="shared" si="15"/>
        <v>43</v>
      </c>
      <c r="J120" s="83"/>
      <c r="K120" s="122">
        <f t="shared" si="10"/>
        <v>43</v>
      </c>
      <c r="L120" s="123">
        <f t="shared" si="11"/>
        <v>50</v>
      </c>
      <c r="M120" s="123" t="str">
        <f t="shared" si="12"/>
        <v/>
      </c>
      <c r="N120" s="124" t="str">
        <f t="shared" si="13"/>
        <v/>
      </c>
    </row>
    <row r="121" spans="1:14" ht="15.6" x14ac:dyDescent="0.3">
      <c r="A121" s="38" t="str">
        <f>IF(ISBLANK(Deltagere!B126),"",Deltagere!A126)</f>
        <v>h</v>
      </c>
      <c r="B121" s="39" t="str">
        <f>IF(ISBLANK(Deltagere!B126),"",Deltagere!B126)</f>
        <v>Poul R. Knudsen</v>
      </c>
      <c r="C121" s="39" t="str">
        <f>IF(ISBLANK(Deltagere!C126),"",Deltagere!C126)</f>
        <v>Randers krolf</v>
      </c>
      <c r="D121" s="40">
        <v>29</v>
      </c>
      <c r="E121" s="40">
        <v>32</v>
      </c>
      <c r="F121" s="40">
        <v>30</v>
      </c>
      <c r="G121" s="40">
        <v>0</v>
      </c>
      <c r="H121" s="72">
        <f t="shared" si="14"/>
        <v>91</v>
      </c>
      <c r="I121" s="69">
        <f t="shared" si="15"/>
        <v>43</v>
      </c>
      <c r="J121" s="81"/>
      <c r="K121" s="122">
        <f t="shared" si="10"/>
        <v>43</v>
      </c>
      <c r="L121" s="123">
        <f t="shared" si="11"/>
        <v>50</v>
      </c>
      <c r="M121" s="123" t="str">
        <f t="shared" si="12"/>
        <v/>
      </c>
      <c r="N121" s="124" t="str">
        <f t="shared" si="13"/>
        <v/>
      </c>
    </row>
    <row r="122" spans="1:14" ht="15.6" x14ac:dyDescent="0.3">
      <c r="A122" s="30" t="str">
        <f>IF(ISBLANK(Deltagere!B146),"",Deltagere!A146)</f>
        <v>h</v>
      </c>
      <c r="B122" s="47" t="str">
        <f>IF(ISBLANK(Deltagere!B146),"",Deltagere!B146)</f>
        <v>Svend Erik Jensen</v>
      </c>
      <c r="C122" s="47" t="str">
        <f>IF(ISBLANK(Deltagere!C146),"",Deltagere!C146)</f>
        <v>Randers krolf</v>
      </c>
      <c r="D122" s="31">
        <v>28</v>
      </c>
      <c r="E122" s="31">
        <v>35</v>
      </c>
      <c r="F122" s="31">
        <v>28</v>
      </c>
      <c r="G122" s="31">
        <v>0</v>
      </c>
      <c r="H122" s="73">
        <f t="shared" si="14"/>
        <v>91</v>
      </c>
      <c r="I122" s="70">
        <f t="shared" si="15"/>
        <v>43</v>
      </c>
      <c r="J122" s="79"/>
      <c r="K122" s="122">
        <f t="shared" si="10"/>
        <v>43</v>
      </c>
      <c r="L122" s="123">
        <f t="shared" si="11"/>
        <v>50</v>
      </c>
      <c r="M122" s="123" t="str">
        <f t="shared" si="12"/>
        <v/>
      </c>
      <c r="N122" s="124" t="str">
        <f t="shared" si="13"/>
        <v/>
      </c>
    </row>
    <row r="123" spans="1:14" ht="15.6" x14ac:dyDescent="0.3">
      <c r="A123" s="30" t="str">
        <f>IF(ISBLANK(Deltagere!B44),"",Deltagere!A44)</f>
        <v>h</v>
      </c>
      <c r="B123" s="47" t="str">
        <f>IF(ISBLANK(Deltagere!B44),"",Deltagere!B44)</f>
        <v>Mogens Grænse</v>
      </c>
      <c r="C123" s="47" t="str">
        <f>IF(ISBLANK(Deltagere!C44),"",Deltagere!C44)</f>
        <v>TST</v>
      </c>
      <c r="D123" s="31">
        <v>32</v>
      </c>
      <c r="E123" s="31">
        <v>31</v>
      </c>
      <c r="F123" s="31">
        <v>29</v>
      </c>
      <c r="G123" s="31">
        <v>0</v>
      </c>
      <c r="H123" s="73">
        <f t="shared" si="14"/>
        <v>92</v>
      </c>
      <c r="I123" s="73">
        <f t="shared" si="15"/>
        <v>55</v>
      </c>
      <c r="J123" s="79"/>
      <c r="K123" s="122">
        <f t="shared" si="10"/>
        <v>55</v>
      </c>
      <c r="L123" s="123">
        <f t="shared" si="11"/>
        <v>55</v>
      </c>
      <c r="M123" s="123" t="str">
        <f t="shared" si="12"/>
        <v/>
      </c>
      <c r="N123" s="124" t="str">
        <f t="shared" si="13"/>
        <v/>
      </c>
    </row>
    <row r="124" spans="1:14" ht="15.6" x14ac:dyDescent="0.3">
      <c r="A124" s="41" t="str">
        <f>IF(ISBLANK(Deltagere!B48),"",Deltagere!A48)</f>
        <v>h</v>
      </c>
      <c r="B124" s="48" t="str">
        <f>IF(ISBLANK(Deltagere!B48),"",Deltagere!B48)</f>
        <v>Bent Christensen</v>
      </c>
      <c r="C124" s="48" t="str">
        <f>IF(ISBLANK(Deltagere!C48),"",Deltagere!C48)</f>
        <v>TST</v>
      </c>
      <c r="D124" s="42">
        <v>33</v>
      </c>
      <c r="E124" s="42">
        <v>29</v>
      </c>
      <c r="F124" s="42">
        <v>30</v>
      </c>
      <c r="G124" s="42">
        <v>0</v>
      </c>
      <c r="H124" s="74">
        <f t="shared" si="14"/>
        <v>92</v>
      </c>
      <c r="I124" s="74">
        <f t="shared" si="15"/>
        <v>55</v>
      </c>
      <c r="J124" s="80"/>
      <c r="K124" s="122">
        <f t="shared" si="10"/>
        <v>55</v>
      </c>
      <c r="L124" s="123">
        <f t="shared" si="11"/>
        <v>55</v>
      </c>
      <c r="M124" s="123" t="str">
        <f t="shared" si="12"/>
        <v/>
      </c>
      <c r="N124" s="124" t="str">
        <f t="shared" si="13"/>
        <v/>
      </c>
    </row>
    <row r="125" spans="1:14" ht="15.6" x14ac:dyDescent="0.3">
      <c r="A125" s="43" t="str">
        <f>IF(ISBLANK(Deltagere!B59),"",Deltagere!A59)</f>
        <v>h</v>
      </c>
      <c r="B125" s="39" t="str">
        <f>IF(ISBLANK(Deltagere!B59),"",Deltagere!B59)</f>
        <v>Kurt Andersen</v>
      </c>
      <c r="C125" s="39" t="str">
        <f>IF(ISBLANK(Deltagere!C59),"",Deltagere!C59)</f>
        <v>VAK</v>
      </c>
      <c r="D125" s="44">
        <v>31</v>
      </c>
      <c r="E125" s="44">
        <v>30</v>
      </c>
      <c r="F125" s="44">
        <v>31</v>
      </c>
      <c r="G125" s="44">
        <v>0</v>
      </c>
      <c r="H125" s="72">
        <f t="shared" ref="H125:H156" si="16">IF(COUNT(D125:G125)&lt;4,"",SUM(D125:G125))</f>
        <v>92</v>
      </c>
      <c r="I125" s="72">
        <f t="shared" ref="I125:I156" si="17">IF(COUNT(K125)=1,K125,IF(COUNT(L125)=1,L125,IF(COUNT(M125)=1,M125,N125)))</f>
        <v>55</v>
      </c>
      <c r="J125" s="78"/>
      <c r="K125" s="122">
        <f t="shared" si="10"/>
        <v>55</v>
      </c>
      <c r="L125" s="123">
        <f t="shared" si="11"/>
        <v>55</v>
      </c>
      <c r="M125" s="123" t="str">
        <f t="shared" si="12"/>
        <v/>
      </c>
      <c r="N125" s="124" t="str">
        <f t="shared" si="13"/>
        <v/>
      </c>
    </row>
    <row r="126" spans="1:14" ht="15.6" x14ac:dyDescent="0.3">
      <c r="A126" s="30" t="str">
        <f>IF(ISBLANK(Deltagere!B77),"",Deltagere!A77)</f>
        <v>h</v>
      </c>
      <c r="B126" s="47" t="str">
        <f>IF(ISBLANK(Deltagere!B77),"",Deltagere!B77)</f>
        <v>Kjeld Hansen</v>
      </c>
      <c r="C126" s="47" t="str">
        <f>IF(ISBLANK(Deltagere!C77),"",Deltagere!C77)</f>
        <v>Gjerlev krolf</v>
      </c>
      <c r="D126" s="31">
        <v>28</v>
      </c>
      <c r="E126" s="31">
        <v>33</v>
      </c>
      <c r="F126" s="31">
        <v>31</v>
      </c>
      <c r="G126" s="31">
        <v>0</v>
      </c>
      <c r="H126" s="73">
        <f t="shared" si="16"/>
        <v>92</v>
      </c>
      <c r="I126" s="73">
        <f t="shared" si="17"/>
        <v>55</v>
      </c>
      <c r="J126" s="79"/>
      <c r="K126" s="122">
        <f t="shared" si="10"/>
        <v>55</v>
      </c>
      <c r="L126" s="123">
        <f t="shared" si="11"/>
        <v>55</v>
      </c>
      <c r="M126" s="123" t="str">
        <f t="shared" si="12"/>
        <v/>
      </c>
      <c r="N126" s="124" t="str">
        <f t="shared" si="13"/>
        <v/>
      </c>
    </row>
    <row r="127" spans="1:14" ht="15.6" x14ac:dyDescent="0.3">
      <c r="A127" s="30" t="str">
        <f>IF(ISBLANK(Deltagere!B28),"",Deltagere!A28)</f>
        <v>h</v>
      </c>
      <c r="B127" s="47" t="str">
        <f>IF(ISBLANK(Deltagere!B28),"",Deltagere!B28)</f>
        <v>Jens Christensen</v>
      </c>
      <c r="C127" s="47" t="str">
        <f>IF(ISBLANK(Deltagere!C28),"",Deltagere!C28)</f>
        <v>Bjerringbro krolf</v>
      </c>
      <c r="D127" s="31">
        <v>29</v>
      </c>
      <c r="E127" s="31">
        <v>33</v>
      </c>
      <c r="F127" s="31">
        <v>31</v>
      </c>
      <c r="G127" s="31">
        <v>0</v>
      </c>
      <c r="H127" s="73">
        <f t="shared" si="16"/>
        <v>93</v>
      </c>
      <c r="I127" s="73">
        <f t="shared" si="17"/>
        <v>66</v>
      </c>
      <c r="J127" s="79"/>
      <c r="K127" s="122" t="str">
        <f t="shared" si="10"/>
        <v/>
      </c>
      <c r="L127" s="123">
        <f t="shared" si="11"/>
        <v>66</v>
      </c>
      <c r="M127" s="123" t="str">
        <f t="shared" si="12"/>
        <v/>
      </c>
      <c r="N127" s="124" t="str">
        <f t="shared" si="13"/>
        <v/>
      </c>
    </row>
    <row r="128" spans="1:14" ht="15.6" x14ac:dyDescent="0.3">
      <c r="A128" s="45" t="str">
        <f>IF(ISBLANK(Deltagere!B61),"",Deltagere!A61)</f>
        <v>h</v>
      </c>
      <c r="B128" s="48" t="str">
        <f>IF(ISBLANK(Deltagere!B61),"",Deltagere!B61)</f>
        <v>Tage Bang</v>
      </c>
      <c r="C128" s="48" t="str">
        <f>IF(ISBLANK(Deltagere!C61),"",Deltagere!C61)</f>
        <v>Gjerlev krolf</v>
      </c>
      <c r="D128" s="46">
        <v>35</v>
      </c>
      <c r="E128" s="46">
        <v>28</v>
      </c>
      <c r="F128" s="46">
        <v>30</v>
      </c>
      <c r="G128" s="46">
        <v>0</v>
      </c>
      <c r="H128" s="74">
        <f t="shared" si="16"/>
        <v>93</v>
      </c>
      <c r="I128" s="74">
        <f t="shared" si="17"/>
        <v>66</v>
      </c>
      <c r="J128" s="80"/>
      <c r="K128" s="122" t="str">
        <f t="shared" si="10"/>
        <v/>
      </c>
      <c r="L128" s="123">
        <f t="shared" si="11"/>
        <v>66</v>
      </c>
      <c r="M128" s="123" t="str">
        <f t="shared" si="12"/>
        <v/>
      </c>
      <c r="N128" s="124" t="str">
        <f t="shared" si="13"/>
        <v/>
      </c>
    </row>
    <row r="129" spans="1:14" ht="15.6" x14ac:dyDescent="0.3">
      <c r="A129" s="38" t="str">
        <f>IF(ISBLANK(Deltagere!B96),"",Deltagere!A96)</f>
        <v>h</v>
      </c>
      <c r="B129" s="39" t="str">
        <f>IF(ISBLANK(Deltagere!B96),"",Deltagere!B96)</f>
        <v>Jens Ole Nielsen</v>
      </c>
      <c r="C129" s="39" t="str">
        <f>IF(ISBLANK(Deltagere!C96),"",Deltagere!C96)</f>
        <v>Karup krolf</v>
      </c>
      <c r="D129" s="40">
        <v>31</v>
      </c>
      <c r="E129" s="40">
        <v>34</v>
      </c>
      <c r="F129" s="40">
        <v>28</v>
      </c>
      <c r="G129" s="40">
        <v>0</v>
      </c>
      <c r="H129" s="72">
        <f t="shared" si="16"/>
        <v>93</v>
      </c>
      <c r="I129" s="72">
        <f t="shared" si="17"/>
        <v>66</v>
      </c>
      <c r="J129" s="78"/>
      <c r="K129" s="122" t="str">
        <f t="shared" si="10"/>
        <v/>
      </c>
      <c r="L129" s="123">
        <f t="shared" si="11"/>
        <v>66</v>
      </c>
      <c r="M129" s="123" t="str">
        <f t="shared" si="12"/>
        <v/>
      </c>
      <c r="N129" s="124" t="str">
        <f t="shared" si="13"/>
        <v/>
      </c>
    </row>
    <row r="130" spans="1:14" ht="15.6" x14ac:dyDescent="0.3">
      <c r="A130" s="30" t="str">
        <f>IF(ISBLANK(Deltagere!B136),"",Deltagere!A136)</f>
        <v>h</v>
      </c>
      <c r="B130" s="47" t="str">
        <f>IF(ISBLANK(Deltagere!B136),"",Deltagere!B136)</f>
        <v>Anders Stadsgaard</v>
      </c>
      <c r="C130" s="47" t="str">
        <f>IF(ISBLANK(Deltagere!C136),"",Deltagere!C136)</f>
        <v>Randers senior krolf</v>
      </c>
      <c r="D130" s="31">
        <v>32</v>
      </c>
      <c r="E130" s="31">
        <v>31</v>
      </c>
      <c r="F130" s="31">
        <v>30</v>
      </c>
      <c r="G130" s="31">
        <v>0</v>
      </c>
      <c r="H130" s="73">
        <f t="shared" si="16"/>
        <v>93</v>
      </c>
      <c r="I130" s="70">
        <f t="shared" si="17"/>
        <v>66</v>
      </c>
      <c r="J130" s="79"/>
      <c r="K130" s="122" t="str">
        <f t="shared" si="10"/>
        <v/>
      </c>
      <c r="L130" s="123">
        <f t="shared" si="11"/>
        <v>66</v>
      </c>
      <c r="M130" s="123" t="str">
        <f t="shared" si="12"/>
        <v/>
      </c>
      <c r="N130" s="124" t="str">
        <f t="shared" si="13"/>
        <v/>
      </c>
    </row>
    <row r="131" spans="1:14" ht="15.6" x14ac:dyDescent="0.3">
      <c r="A131" s="30" t="str">
        <f>IF(ISBLANK(Deltagere!B138),"",Deltagere!A138)</f>
        <v>h</v>
      </c>
      <c r="B131" s="47" t="str">
        <f>IF(ISBLANK(Deltagere!B138),"",Deltagere!B138)</f>
        <v>Svend Hansen</v>
      </c>
      <c r="C131" s="47" t="str">
        <f>IF(ISBLANK(Deltagere!C138),"",Deltagere!C138)</f>
        <v>Randers krolf</v>
      </c>
      <c r="D131" s="31">
        <v>30</v>
      </c>
      <c r="E131" s="31">
        <v>33</v>
      </c>
      <c r="F131" s="31">
        <v>30</v>
      </c>
      <c r="G131" s="31">
        <v>0</v>
      </c>
      <c r="H131" s="73">
        <f t="shared" si="16"/>
        <v>93</v>
      </c>
      <c r="I131" s="70">
        <f t="shared" si="17"/>
        <v>66</v>
      </c>
      <c r="J131" s="79"/>
      <c r="K131" s="122" t="str">
        <f t="shared" si="10"/>
        <v/>
      </c>
      <c r="L131" s="123">
        <f t="shared" si="11"/>
        <v>66</v>
      </c>
      <c r="M131" s="123" t="str">
        <f t="shared" si="12"/>
        <v/>
      </c>
      <c r="N131" s="124" t="str">
        <f t="shared" si="13"/>
        <v/>
      </c>
    </row>
    <row r="132" spans="1:14" ht="15.6" x14ac:dyDescent="0.3">
      <c r="A132" s="41" t="str">
        <f>IF(ISBLANK(Deltagere!B142),"",Deltagere!A142)</f>
        <v>h</v>
      </c>
      <c r="B132" s="48" t="str">
        <f>IF(ISBLANK(Deltagere!B142),"",Deltagere!B142)</f>
        <v>Svend Lerhøj</v>
      </c>
      <c r="C132" s="48" t="str">
        <f>IF(ISBLANK(Deltagere!C142),"",Deltagere!C142)</f>
        <v>Randers krolf</v>
      </c>
      <c r="D132" s="42">
        <v>34</v>
      </c>
      <c r="E132" s="42">
        <v>32</v>
      </c>
      <c r="F132" s="42">
        <v>27</v>
      </c>
      <c r="G132" s="42">
        <v>0</v>
      </c>
      <c r="H132" s="74">
        <f t="shared" si="16"/>
        <v>93</v>
      </c>
      <c r="I132" s="71">
        <f t="shared" si="17"/>
        <v>66</v>
      </c>
      <c r="J132" s="80"/>
      <c r="K132" s="122" t="str">
        <f t="shared" si="10"/>
        <v/>
      </c>
      <c r="L132" s="123">
        <f t="shared" si="11"/>
        <v>66</v>
      </c>
      <c r="M132" s="123" t="str">
        <f t="shared" si="12"/>
        <v/>
      </c>
      <c r="N132" s="124" t="str">
        <f t="shared" si="13"/>
        <v/>
      </c>
    </row>
    <row r="133" spans="1:14" ht="15.6" x14ac:dyDescent="0.3">
      <c r="A133" s="38" t="str">
        <f>IF(ISBLANK(Deltagere!B47),"",Deltagere!A47)</f>
        <v>h</v>
      </c>
      <c r="B133" s="39" t="str">
        <f>IF(ISBLANK(Deltagere!B47),"",Deltagere!B47)</f>
        <v>Hans Brogård</v>
      </c>
      <c r="C133" s="39" t="str">
        <f>IF(ISBLANK(Deltagere!C47),"",Deltagere!C47)</f>
        <v>VAK</v>
      </c>
      <c r="D133" s="40">
        <v>29</v>
      </c>
      <c r="E133" s="40">
        <v>32</v>
      </c>
      <c r="F133" s="40">
        <v>33</v>
      </c>
      <c r="G133" s="40">
        <v>0</v>
      </c>
      <c r="H133" s="72">
        <f t="shared" si="16"/>
        <v>94</v>
      </c>
      <c r="I133" s="72">
        <f t="shared" si="17"/>
        <v>75</v>
      </c>
      <c r="J133" s="78"/>
      <c r="K133" s="122" t="str">
        <f t="shared" si="10"/>
        <v/>
      </c>
      <c r="L133" s="123">
        <f t="shared" si="11"/>
        <v>75</v>
      </c>
      <c r="M133" s="123" t="str">
        <f t="shared" si="12"/>
        <v/>
      </c>
      <c r="N133" s="124" t="str">
        <f t="shared" si="13"/>
        <v/>
      </c>
    </row>
    <row r="134" spans="1:14" ht="15.6" x14ac:dyDescent="0.3">
      <c r="A134" s="30" t="str">
        <f>IF(ISBLANK(Deltagere!B93),"",Deltagere!A93)</f>
        <v>h</v>
      </c>
      <c r="B134" s="47" t="str">
        <f>IF(ISBLANK(Deltagere!B93),"",Deltagere!B93)</f>
        <v>Peter Pedersen</v>
      </c>
      <c r="C134" s="47" t="str">
        <f>IF(ISBLANK(Deltagere!C93),"",Deltagere!C93)</f>
        <v>Gjerlev krolf</v>
      </c>
      <c r="D134" s="31">
        <v>32</v>
      </c>
      <c r="E134" s="31">
        <v>32</v>
      </c>
      <c r="F134" s="31">
        <v>30</v>
      </c>
      <c r="G134" s="31">
        <v>0</v>
      </c>
      <c r="H134" s="73">
        <f t="shared" si="16"/>
        <v>94</v>
      </c>
      <c r="I134" s="73">
        <f t="shared" si="17"/>
        <v>75</v>
      </c>
      <c r="J134" s="79"/>
      <c r="K134" s="122" t="str">
        <f t="shared" ref="K134:K197" si="18">IFERROR(IF(COUNT(D134:G134)&lt;0,"",IF(SMALL($H$4:$H$196,1)=$H134,1,IF(SMALL($H$4:$H$196,2)=$H134,2,IF(SMALL($H$4:$H$196,3)=$H134,3,IF(SMALL($H$4:$H$196,4)=$H134,4,IF(SMALL($H$4:$H$196,5)=$H134,5,IF(SMALL($H$4:$H$196,6)=$H134,6,IF(SMALL($H$4:$H$196,7)=$H134,7,IF(SMALL($H$4:$H$196,8)=$H134,8,IF(SMALL($H$4:$H$196,9)=$H134,9,IF(SMALL($H$4:$H$196,10)=$H134,10,IF(SMALL($H$4:$H$196,11)=$H134,11,IF(SMALL($H$4:$H$196,12)=$H134,12,IF(SMALL($H$4:$H$196,13)=$H134,13,IF(SMALL($H$4:$H$196,14)=$H134,14,IF(SMALL($H$4:$H$196,15)=$H134,15,IF(SMALL($H$4:$H$196,16)=$H134,16,IF(SMALL($H$4:$H$196,17)=$H134,17,IF(SMALL($H$4:$H$196,18)=$H134,18,IF(SMALL($H$4:$H$196,19)=$H134,19,IF(SMALL($H$4:$H$196,20)=$H134,20,IF(SMALL($H$4:$H$196,21)=$H134,21,IF(SMALL($H$4:$H$196,22)=$H134,22,IF(SMALL($H$4:$H$196,23)=$H134,23,IF(SMALL($H$4:$H$196,24)=$H134,24,IF(SMALL($H$4:$H$196,25)=$H134,25,IF(SMALL($H$4:$H$196,26)=$H134,26,IF(SMALL($H$4:$H$196,27)=$H134,27,IF(SMALL($H$4:$H$196,28)=$H134,28,IF(SMALL($H$4:$H$196,29)=$H134,29,IF(SMALL($H$4:$H$196,30)=$H134,30,IF(SMALL($H$4:$H$196,31)=$H134,31,IF(SMALL($H$4:$H$196,32)=$H134,32,IF(SMALL($H$4:$H$196,33)=$H134,33,IF(SMALL($H$4:$H$196,34)=$H134,34,IF(SMALL($H$4:$H$196,35)=$H134,35,IF(SMALL($H$4:$H$196,36)=$H134,36,IF(SMALL($H$4:$H$196,37)=$H134,37,IF(SMALL($H$4:$H$196,38)=$H134,38,IF(SMALL($H$4:$H$196,39)=$H134,39,IF(SMALL($H$4:$H$196,40)=$H134,40,IF(SMALL($H$4:$H$196,41)=$H134,41,IF(SMALL($H$4:$H$196,42)=$H134,42,IF(SMALL($H$4:$H$196,43)=$H134,43,IF(SMALL($H$4:$H$196,44)=$H134,44,IF(SMALL($H$4:$H$196,45)=$H134,45,IF(SMALL($H$4:$H$196,46)=$H134,46,IF(SMALL($H$4:$H$196,47)=$H134,47,IF(SMALL($H$4:$H$196,48)=$H134,48,IF(SMALL($H$4:$H$196,49)=$H134,49,IF(SMALL($H$4:$H$196,50)=$H134,50,IF(SMALL($H$4:$H$196,51)=$H134,51,IF(SMALL($H$4:$H$196,52)=$H134,52,IF(SMALL($H$4:$H$196,53)=$H134,53,IF(SMALL($H$4:$H$196,54)=$H134,54,IF(SMALL($H$4:$H$196,55)=$H134,55,IF(SMALL($H$4:$H$196,56)=$H134,56,IF(SMALL($H$4:$H$196,57)=$H134,57,IF(SMALL($H$4:$H$196,58)=$H134,58,IF(SMALL($H$4:$H$196,59)=$H134,59,IF(SMALL($H$4:$H$196,60)=$H134,60,IF(SMALL($H$4:$H$196,61)=$H134,61,IF(SMALL($H$4:$H$196,62)=$H134,62,""))))))))))))))))))))))))))))))))))))))))))))))))))))))))))))))),"")</f>
        <v/>
      </c>
      <c r="L134" s="123">
        <f t="shared" ref="L134:L197" si="19">IFERROR(IF(COUNT(D134:G134)&lt;0,"",IF(SMALL($H$4:$H$196,50)=$H134,50,IF(SMALL($H$4:$H$196,51)=$H134,51,IF(SMALL($H$4:$H$196,52)=$H134,52,IF(SMALL($H$4:$H$196,53)=$H134,53,IF(SMALL($H$4:$H$196,54)=$H134,54,IF(SMALL($H$4:$H$196,55)=$H134,55,IF(SMALL($H$4:$H$196,56)=$H134,56,IF(SMALL($H$4:$H$196,57)=$H134,57,IF(SMALL($H$4:$H$196,58)=$H134,58,IF(SMALL($H$4:$H$196,59)=$H134,59,IF(SMALL($H$4:$H$196,60)=$H134,60,IF(SMALL($H$4:$H$196,61)=$H134,61,IF(SMALL($H$4:$H$196,62)=$H134,62,IF(SMALL($H$4:$H$196,63)=$H134,63,IF(SMALL($H$4:$H$196,64)=$H134,64,IF(SMALL($H$4:$H$196,65)=$H134,65,IF(SMALL($H$4:$H$196,66)=$H134,66,IF(SMALL($H$4:$H$196,67)=$H134,67,IF(SMALL($H$4:$H$196,68)=$H134,68,IF(SMALL($H$4:$H$196,69)=$H134,69,IF(SMALL($H$4:$H$196,70)=$H134,70,IF(SMALL($H$4:$H$196,71)=$H134,71,IF(SMALL($H$4:$H$196,72)=$H134,72,IF(SMALL($H$4:$H$196,73)=$H134,73,IF(SMALL($H$4:$H$196,74)=$H134,74,IF(SMALL($H$4:$H$196,75)=$H134,75,IF(SMALL($H$4:$H$196,76)=$H134,76,IF(SMALL($H$4:$H$196,77)=$H134,77,IF(SMALL($H$4:$H$196,78)=$H134,78,IF(SMALL($H$4:$H$196,79)=$H134,79,IF(SMALL($H$4:$H$196,80)=$H134,80,IF(SMALL($H$4:$H$196,81)=$H134,81,IF(SMALL($H$4:$H$196,82)=$H134,82,IF(SMALL($H$4:$H$196,83)=$H134,83,IF(SMALL($H$4:$H$196,84)=$H134,84,IF(SMALL($H$4:$H$196,85)=$H134,85,IF(SMALL($H$4:$H$196,86)=$H134,86,IF(SMALL($H$4:$H$196,87)=$H134,87,IF(SMALL($H$4:$H$196,88)=$H134,88,IF(SMALL($H$4:$H$196,89)=$H134,89,IF(SMALL($H$4:$H$196,90)=$H134,90,IF(SMALL($H$4:$H$196,91)=$H134,91,IF(SMALL($H$4:$H$196,92)=$H134,92,IF(SMALL($H$4:$H$196,93)=$H134,93,IF(SMALL($H$4:$H$196,94)=$H134,94,IF(SMALL($H$4:$H$196,95)=$H134,95,IF(SMALL($H$4:$H$196,96)=$H134,96,IF(SMALL($H$4:$H$196,97)=$H134,97,IF(SMALL($H$4:$H$196,98)=$H134,98,IF(SMALL($H$4:$H$196,99)=$H134,99,IF(SMALL($H$4:$H$196,100)=$H134,100,IF(SMALL($H$4:$H$196,101)=$H134,101,IF(SMALL($H$4:$H$196,102)=$H134,102,IF(SMALL($H$4:$H$196,103)=$H134,103,IF(SMALL($H$4:$H$196,104)=$H134,104,IF(SMALL($H$4:$H$196,105)=$H134,105,IF(SMALL($H$4:$H$196,106)=$H134,106,IF(SMALL($H$4:$H$196,107)=$H134,107,IF(SMALL($H$4:$H$196,108)=$H134,108,IF(SMALL($H$4:$H$196,109)=$H134,109,IF(SMALL($H$4:$H$196,110)=$H134,110,IF(SMALL($H$4:$H$196,111)=$H134,111,""))))))))))))))))))))))))))))))))))))))))))))))))))))))))))))))),"")</f>
        <v>75</v>
      </c>
      <c r="M134" s="123" t="str">
        <f t="shared" ref="M134:M197" si="20">IFERROR(IF(COUNT(D134:G134)&lt;0,"",IF(SMALL($H$4:$H$196,101)=$H134,101,IF(SMALL($H$4:$H$196,102)=$H134,102,IF(SMALL($H$4:$H$196,103)=$H134,103,IF(SMALL($H$4:$H$196,104)=$H134,104,IF(SMALL($H$4:$H$196,105)=$H134,105,IF(SMALL($H$4:$H$196,106)=$H134,106,IF(SMALL($H$4:$H$196,107)=$H134,107,IF(SMALL($H$4:$H$196,108)=$H134,108,IF(SMALL($H$4:$H$196,109)=$H134,109,IF(SMALL($H$4:$H$196,110)=$H134,110,IF(SMALL($H$4:$H$196,111)=$H134,111,IF(SMALL($H$4:$H$196,112)=$H134,112,IF(SMALL($H$4:$H$196,113)=$H134,113,IF(SMALL($H$4:$H$196,114)=$H134,114,IF(SMALL($H$4:$H$196,115)=$H134,115,IF(SMALL($H$4:$H$196,116)=$H134,116,IF(SMALL($H$4:$H$196,117)=$H134,117,IF(SMALL($H$4:$H$196,118)=$H134,118,IF(SMALL($H$4:$H$196,119)=$H134,119,IF(SMALL($H$4:$H$196,120)=$H134,120,IF(SMALL($H$4:$H$196,121)=$H134,121,IF(SMALL($H$4:$H$196,122)=$H134,122,IF(SMALL($H$4:$H$196,123)=$H134,123,IF(SMALL($H$4:$H$196,124)=$H134,124,IF(SMALL($H$4:$H$196,125)=$H134,125,IF(SMALL($H$4:$H$196,126)=$H134,126,IF(SMALL($H$4:$H$196,127)=$H134,127,IF(SMALL($H$4:$H$196,128)=$H134,128,IF(SMALL($H$4:$H$196,129)=$H134,129,IF(SMALL($H$4:$H$196,130)=$H134,130,IF(SMALL($H$4:$H$196,131)=$H134,131,IF(SMALL($H$4:$H$196,132)=$H134,132,IF(SMALL($H$4:$H$196,133)=$H134,133,IF(SMALL($H$4:$H$196,134)=$H134,134,IF(SMALL($H$4:$H$196,135)=$H134,135,IF(SMALL($H$4:$H$196,136)=$H134,136,IF(SMALL($H$4:$H$196,137)=$H134,137,IF(SMALL($H$4:$H$196,138)=$H134,138,IF(SMALL($H$4:$H$196,139)=$H134,139,IF(SMALL($H$4:$H$196,140)=$H134,140,IF(SMALL($H$4:$H$196,141)=$H134,141,IF(SMALL($H$4:$H$196,142)=$H134,142,IF(SMALL($H$4:$H$196,143)=$H134,143,IF(SMALL($H$4:$H$196,144)=$H134,144,IF(SMALL($H$4:$H$196,145)=$H134,145,IF(SMALL($H$4:$H$196,146)=$H134,146,IF(SMALL($H$4:$H$196,147)=$H134,147,IF(SMALL($H$4:$H$196,148)=$H134,148,IF(SMALL($H$4:$H$196,149)=$H134,149,IF(SMALL($H$4:$H$196,150)=$H134,150,IF(SMALL($H$4:$H$196,151)=$H134,151,IF(SMALL($H$4:$H$196,152)=$H134,152,IF(SMALL($H$4:$H$196,153)=$H134,153,IF(SMALL($H$4:$H$196,154)=$H134,154,IF(SMALL($H$4:$H$196,155)=$H134,155,IF(SMALL($H$4:$H$196,156)=$H134,156,IF(SMALL($H$4:$H$196,157)=$H134,157,IF(SMALL($H$4:$H$196,158)=$H134,158,IF(SMALL($H$4:$H$196,159)=$H134,159,IF(SMALL($H$4:$H$196,160)=$H134,160,IF(SMALL($H$4:$H$196,161)=$H134,161,IF(SMALL($H$4:$H$196,162)=$H134,162,""))))))))))))))))))))))))))))))))))))))))))))))))))))))))))))))),"")</f>
        <v/>
      </c>
      <c r="N134" s="124" t="str">
        <f t="shared" ref="N134:N197" si="21">IFERROR(IF(COUNT(D134:G134)&lt;0,"",IF(SMALL($H$4:$H$196,151)=$H134,151,IF(SMALL($H$4:$H$196,152)=$H134,152,IF(SMALL($H$4:$H$196,153)=$H134,153,IF(SMALL($H$4:$H$196,154)=$H134,154,IF(SMALL($H$4:$H$196,155)=$H134,155,IF(SMALL($H$4:$H$196,156)=$H134,156,IF(SMALL($H$4:$H$196,157)=$H134,157,IF(SMALL($H$4:$H$196,158)=$H134,158,IF(SMALL($H$4:$H$196,159)=$H134,159,IF(SMALL($H$4:$H$196,160)=$H134,160,IF(SMALL($H$4:$H$196,161)=$H134,161,IF(SMALL($H$4:$H$196,162)=$H134,162,IF(SMALL($H$4:$H$196,163)=$H134,163,IF(SMALL($H$4:$H$196,164)=$H134,164,IF(SMALL($H$4:$H$196,165)=$H134,165,IF(SMALL($H$4:$H$196,166)=$H134,166,IF(SMALL($H$4:$H$196,167)=$H134,167,IF(SMALL($H$4:$H$196,168)=$H134,168,IF(SMALL($H$4:$H$196,169)=$H134,169,IF(SMALL($H$4:$H$196,170)=$H134,170,IF(SMALL($H$4:$H$196,171)=$H134,171,IF(SMALL($H$4:$H$196,172)=$H134,172,IF(SMALL($H$4:$H$196,173)=$H134,173,IF(SMALL($H$4:$H$196,174)=$H134,174,IF(SMALL($H$4:$H$196,175)=$H134,175,IF(SMALL($H$4:$H$196,176)=$H134,176,IF(SMALL($H$4:$H$196,177)=$H134,177,IF(SMALL($H$4:$H$196,178)=$H134,178,IF(SMALL($H$4:$H$196,179)=$H134,179,IF(SMALL($H$4:$H$196,180)=$H134,180,IF(SMALL($H$4:$H$196,181)=$H134,181,IF(SMALL($H$4:$H$196,182)=$H134,182,IF(SMALL($H$4:$H$196,183)=$H134,183,IF(SMALL($H$4:$H$196,184)=$H134,184,IF(SMALL($H$4:$H$196,185)=$H134,185,IF(SMALL($H$4:$H$196,186)=$H134,186,IF(SMALL($H$4:$H$196,187)=$H134,187,IF(SMALL($H$4:$H$196,188)=$H134,188,IF(SMALL($H$4:$H$196,189)=$H134,189,IF(SMALL($H$4:$H$196,190)=$H134,190,IF(SMALL($H$4:$H$196,191)=$H134,191,IF(SMALL($H$4:$H$196,192)=$H134,192,IF(SMALL($H$4:$H$196,193)=$H134,193,IF(SMALL($H$4:$H$196,194)=$H134,194,IF(SMALL($H$4:$H$196,195)=$H134,195,IF(SMALL($H$4:$H$196,196)=$H134,196,IF(SMALL($H$4:$H$196,197)=$H134,197,IF(SMALL($H$4:$H$196,198)=$H134,198,IF(SMALL($H$4:$H$196,199)=$H134,199,IF(SMALL($H$4:$H$196,200)=$H134,200,IF(SMALL($H$4:$H$196,201)=$H134,201,IF(SMALL($H$4:$H$196,202)=$H134,202,IF(SMALL($H$4:$H$196,203)=$H134,203,IF(SMALL($H$4:$H$196,204)=$H134,204,IF(SMALL($H$4:$H$196,205)=$H134,205,IF(SMALL($H$4:$H$196,206)=$H134,206,IF(SMALL($H$4:$H$196,207)=$H134,207,IF(SMALL($H$4:$H$196,208)=$H134,208,IF(SMALL($H$4:$H$196,209)=$H134,209,IF(SMALL($H$4:$H$196,210)=$H134,210,IF(SMALL($H$4:$H$196,211)=$H134,211,IF(SMALL($H$4:$H$196,212)=$H134,212,""))))))))))))))))))))))))))))))))))))))))))))))))))))))))))))))),"")</f>
        <v/>
      </c>
    </row>
    <row r="135" spans="1:14" ht="15.6" x14ac:dyDescent="0.3">
      <c r="A135" s="30" t="str">
        <f>IF(ISBLANK(Deltagere!B100),"",Deltagere!A100)</f>
        <v>h</v>
      </c>
      <c r="B135" s="47" t="str">
        <f>IF(ISBLANK(Deltagere!B100),"",Deltagere!B100)</f>
        <v>Svend Erik Beier</v>
      </c>
      <c r="C135" s="47" t="str">
        <f>IF(ISBLANK(Deltagere!C100),"",Deltagere!C100)</f>
        <v>Karup krolf</v>
      </c>
      <c r="D135" s="31">
        <v>33</v>
      </c>
      <c r="E135" s="31">
        <v>30</v>
      </c>
      <c r="F135" s="31">
        <v>31</v>
      </c>
      <c r="G135" s="31">
        <v>0</v>
      </c>
      <c r="H135" s="73">
        <f t="shared" si="16"/>
        <v>94</v>
      </c>
      <c r="I135" s="73">
        <f t="shared" si="17"/>
        <v>75</v>
      </c>
      <c r="J135" s="79"/>
      <c r="K135" s="122" t="str">
        <f t="shared" si="18"/>
        <v/>
      </c>
      <c r="L135" s="123">
        <f t="shared" si="19"/>
        <v>75</v>
      </c>
      <c r="M135" s="123" t="str">
        <f t="shared" si="20"/>
        <v/>
      </c>
      <c r="N135" s="124" t="str">
        <f t="shared" si="21"/>
        <v/>
      </c>
    </row>
    <row r="136" spans="1:14" ht="15.6" x14ac:dyDescent="0.3">
      <c r="A136" s="45" t="str">
        <f>IF(ISBLANK(Deltagere!B51),"",Deltagere!A51)</f>
        <v>h</v>
      </c>
      <c r="B136" s="48" t="str">
        <f>IF(ISBLANK(Deltagere!B51),"",Deltagere!B51)</f>
        <v>Leif Søndergård</v>
      </c>
      <c r="C136" s="48" t="str">
        <f>IF(ISBLANK(Deltagere!C51),"",Deltagere!C51)</f>
        <v>VAK</v>
      </c>
      <c r="D136" s="46">
        <v>29</v>
      </c>
      <c r="E136" s="46">
        <v>33</v>
      </c>
      <c r="F136" s="46">
        <v>33</v>
      </c>
      <c r="G136" s="46">
        <v>0</v>
      </c>
      <c r="H136" s="74">
        <f t="shared" si="16"/>
        <v>95</v>
      </c>
      <c r="I136" s="74">
        <f t="shared" si="17"/>
        <v>80</v>
      </c>
      <c r="J136" s="80"/>
      <c r="K136" s="122" t="str">
        <f t="shared" si="18"/>
        <v/>
      </c>
      <c r="L136" s="123">
        <f t="shared" si="19"/>
        <v>80</v>
      </c>
      <c r="M136" s="123" t="str">
        <f t="shared" si="20"/>
        <v/>
      </c>
      <c r="N136" s="124" t="str">
        <f t="shared" si="21"/>
        <v/>
      </c>
    </row>
    <row r="137" spans="1:14" ht="15.6" x14ac:dyDescent="0.3">
      <c r="A137" s="43" t="str">
        <f>IF(ISBLANK(Deltagere!B60),"",Deltagere!A60)</f>
        <v>h</v>
      </c>
      <c r="B137" s="39" t="str">
        <f>IF(ISBLANK(Deltagere!B60),"",Deltagere!B60)</f>
        <v>Henning Lausten</v>
      </c>
      <c r="C137" s="39" t="str">
        <f>IF(ISBLANK(Deltagere!C60),"",Deltagere!C60)</f>
        <v>IF Fjorden</v>
      </c>
      <c r="D137" s="44">
        <v>32</v>
      </c>
      <c r="E137" s="44">
        <v>33</v>
      </c>
      <c r="F137" s="44">
        <v>30</v>
      </c>
      <c r="G137" s="44">
        <v>0</v>
      </c>
      <c r="H137" s="72">
        <f t="shared" si="16"/>
        <v>95</v>
      </c>
      <c r="I137" s="72">
        <f t="shared" si="17"/>
        <v>80</v>
      </c>
      <c r="J137" s="78"/>
      <c r="K137" s="122" t="str">
        <f t="shared" si="18"/>
        <v/>
      </c>
      <c r="L137" s="123">
        <f t="shared" si="19"/>
        <v>80</v>
      </c>
      <c r="M137" s="123" t="str">
        <f t="shared" si="20"/>
        <v/>
      </c>
      <c r="N137" s="124" t="str">
        <f t="shared" si="21"/>
        <v/>
      </c>
    </row>
    <row r="138" spans="1:14" ht="15.6" x14ac:dyDescent="0.3">
      <c r="A138" s="30" t="str">
        <f>IF(ISBLANK(Deltagere!B85),"",Deltagere!A85)</f>
        <v>h</v>
      </c>
      <c r="B138" s="47" t="str">
        <f>IF(ISBLANK(Deltagere!B85),"",Deltagere!B85)</f>
        <v>Jens Vestergaard</v>
      </c>
      <c r="C138" s="47" t="str">
        <f>IF(ISBLANK(Deltagere!C85),"",Deltagere!C85)</f>
        <v>Gjerlev krolf</v>
      </c>
      <c r="D138" s="31">
        <v>29</v>
      </c>
      <c r="E138" s="31">
        <v>35</v>
      </c>
      <c r="F138" s="31">
        <v>31</v>
      </c>
      <c r="G138" s="31">
        <v>0</v>
      </c>
      <c r="H138" s="73">
        <f t="shared" si="16"/>
        <v>95</v>
      </c>
      <c r="I138" s="73">
        <f t="shared" si="17"/>
        <v>80</v>
      </c>
      <c r="J138" s="79"/>
      <c r="K138" s="122" t="str">
        <f t="shared" si="18"/>
        <v/>
      </c>
      <c r="L138" s="123">
        <f t="shared" si="19"/>
        <v>80</v>
      </c>
      <c r="M138" s="123" t="str">
        <f t="shared" si="20"/>
        <v/>
      </c>
      <c r="N138" s="124" t="str">
        <f t="shared" si="21"/>
        <v/>
      </c>
    </row>
    <row r="139" spans="1:14" ht="15.6" x14ac:dyDescent="0.3">
      <c r="A139" s="30" t="str">
        <f>IF(ISBLANK(Deltagere!B144),"",Deltagere!A144)</f>
        <v>h</v>
      </c>
      <c r="B139" s="47" t="str">
        <f>IF(ISBLANK(Deltagere!B144),"",Deltagere!B144)</f>
        <v>Vagn Jørgensen</v>
      </c>
      <c r="C139" s="47" t="str">
        <f>IF(ISBLANK(Deltagere!C144),"",Deltagere!C144)</f>
        <v>Randers senior krolf</v>
      </c>
      <c r="D139" s="31">
        <v>29</v>
      </c>
      <c r="E139" s="31">
        <v>36</v>
      </c>
      <c r="F139" s="31">
        <v>30</v>
      </c>
      <c r="G139" s="31">
        <v>0</v>
      </c>
      <c r="H139" s="73">
        <f t="shared" si="16"/>
        <v>95</v>
      </c>
      <c r="I139" s="70">
        <f t="shared" si="17"/>
        <v>80</v>
      </c>
      <c r="J139" s="79"/>
      <c r="K139" s="122" t="str">
        <f t="shared" si="18"/>
        <v/>
      </c>
      <c r="L139" s="123">
        <f t="shared" si="19"/>
        <v>80</v>
      </c>
      <c r="M139" s="123" t="str">
        <f t="shared" si="20"/>
        <v/>
      </c>
      <c r="N139" s="124" t="str">
        <f t="shared" si="21"/>
        <v/>
      </c>
    </row>
    <row r="140" spans="1:14" ht="15.6" x14ac:dyDescent="0.3">
      <c r="A140" s="41" t="str">
        <f>IF(ISBLANK(Deltagere!B145),"",Deltagere!A145)</f>
        <v>h</v>
      </c>
      <c r="B140" s="48" t="str">
        <f>IF(ISBLANK(Deltagere!B145),"",Deltagere!B145)</f>
        <v>Ejner Harbo</v>
      </c>
      <c r="C140" s="48" t="str">
        <f>IF(ISBLANK(Deltagere!C145),"",Deltagere!C145)</f>
        <v>Gjerlev krolf</v>
      </c>
      <c r="D140" s="42">
        <v>35</v>
      </c>
      <c r="E140" s="42">
        <v>28</v>
      </c>
      <c r="F140" s="42">
        <v>32</v>
      </c>
      <c r="G140" s="42">
        <v>0</v>
      </c>
      <c r="H140" s="74">
        <f t="shared" si="16"/>
        <v>95</v>
      </c>
      <c r="I140" s="71">
        <f t="shared" si="17"/>
        <v>80</v>
      </c>
      <c r="J140" s="80"/>
      <c r="K140" s="122" t="str">
        <f t="shared" si="18"/>
        <v/>
      </c>
      <c r="L140" s="123">
        <f t="shared" si="19"/>
        <v>80</v>
      </c>
      <c r="M140" s="123" t="str">
        <f t="shared" si="20"/>
        <v/>
      </c>
      <c r="N140" s="124" t="str">
        <f t="shared" si="21"/>
        <v/>
      </c>
    </row>
    <row r="141" spans="1:14" ht="15.6" x14ac:dyDescent="0.3">
      <c r="A141" s="38" t="str">
        <f>IF(ISBLANK(Deltagere!B35),"",Deltagere!A35)</f>
        <v>h</v>
      </c>
      <c r="B141" s="39" t="str">
        <f>IF(ISBLANK(Deltagere!B35),"",Deltagere!B35)</f>
        <v>Børge Halkjær</v>
      </c>
      <c r="C141" s="39" t="str">
        <f>IF(ISBLANK(Deltagere!C35),"",Deltagere!C35)</f>
        <v>VAK</v>
      </c>
      <c r="D141" s="40">
        <v>32</v>
      </c>
      <c r="E141" s="40">
        <v>30</v>
      </c>
      <c r="F141" s="40">
        <v>34</v>
      </c>
      <c r="G141" s="40">
        <v>0</v>
      </c>
      <c r="H141" s="72">
        <f t="shared" si="16"/>
        <v>96</v>
      </c>
      <c r="I141" s="72">
        <f t="shared" si="17"/>
        <v>92</v>
      </c>
      <c r="J141" s="78"/>
      <c r="K141" s="122" t="str">
        <f t="shared" si="18"/>
        <v/>
      </c>
      <c r="L141" s="123">
        <f t="shared" si="19"/>
        <v>92</v>
      </c>
      <c r="M141" s="123" t="str">
        <f t="shared" si="20"/>
        <v/>
      </c>
      <c r="N141" s="124" t="str">
        <f t="shared" si="21"/>
        <v/>
      </c>
    </row>
    <row r="142" spans="1:14" ht="15.6" x14ac:dyDescent="0.3">
      <c r="A142" s="30" t="str">
        <f>IF(ISBLANK(Deltagere!B64),"",Deltagere!A64)</f>
        <v>h</v>
      </c>
      <c r="B142" s="47" t="str">
        <f>IF(ISBLANK(Deltagere!B64),"",Deltagere!B64)</f>
        <v>Mogens Knudsen</v>
      </c>
      <c r="C142" s="47" t="str">
        <f>IF(ISBLANK(Deltagere!C64),"",Deltagere!C64)</f>
        <v>IF Fjorden</v>
      </c>
      <c r="D142" s="31">
        <v>32</v>
      </c>
      <c r="E142" s="31">
        <v>31</v>
      </c>
      <c r="F142" s="31">
        <v>33</v>
      </c>
      <c r="G142" s="31">
        <v>0</v>
      </c>
      <c r="H142" s="73">
        <f t="shared" si="16"/>
        <v>96</v>
      </c>
      <c r="I142" s="73">
        <f t="shared" si="17"/>
        <v>92</v>
      </c>
      <c r="J142" s="79"/>
      <c r="K142" s="122" t="str">
        <f t="shared" si="18"/>
        <v/>
      </c>
      <c r="L142" s="123">
        <f t="shared" si="19"/>
        <v>92</v>
      </c>
      <c r="M142" s="123" t="str">
        <f t="shared" si="20"/>
        <v/>
      </c>
      <c r="N142" s="124" t="str">
        <f t="shared" si="21"/>
        <v/>
      </c>
    </row>
    <row r="143" spans="1:14" ht="15.6" x14ac:dyDescent="0.3">
      <c r="A143" s="30" t="str">
        <f>IF(ISBLANK(Deltagere!B122),"",Deltagere!A122)</f>
        <v>h</v>
      </c>
      <c r="B143" s="47" t="str">
        <f>IF(ISBLANK(Deltagere!B122),"",Deltagere!B122)</f>
        <v>Poul Juul</v>
      </c>
      <c r="C143" s="47" t="str">
        <f>IF(ISBLANK(Deltagere!C122),"",Deltagere!C122)</f>
        <v>Randers krolf</v>
      </c>
      <c r="D143" s="31">
        <v>33</v>
      </c>
      <c r="E143" s="31">
        <v>31</v>
      </c>
      <c r="F143" s="31">
        <v>32</v>
      </c>
      <c r="G143" s="31">
        <v>0</v>
      </c>
      <c r="H143" s="73">
        <f t="shared" si="16"/>
        <v>96</v>
      </c>
      <c r="I143" s="70">
        <f t="shared" si="17"/>
        <v>92</v>
      </c>
      <c r="J143" s="79"/>
      <c r="K143" s="122" t="str">
        <f t="shared" si="18"/>
        <v/>
      </c>
      <c r="L143" s="123">
        <f t="shared" si="19"/>
        <v>92</v>
      </c>
      <c r="M143" s="123" t="str">
        <f t="shared" si="20"/>
        <v/>
      </c>
      <c r="N143" s="124" t="str">
        <f t="shared" si="21"/>
        <v/>
      </c>
    </row>
    <row r="144" spans="1:14" ht="15.6" x14ac:dyDescent="0.3">
      <c r="A144" s="41" t="str">
        <f>IF(ISBLANK(Deltagere!B11),"",Deltagere!A11)</f>
        <v>h</v>
      </c>
      <c r="B144" s="48" t="str">
        <f>IF(ISBLANK(Deltagere!B11),"",Deltagere!B11)</f>
        <v>Kaj Christiansen</v>
      </c>
      <c r="C144" s="48" t="str">
        <f>IF(ISBLANK(Deltagere!C11),"",Deltagere!C11)</f>
        <v>Langå Senior krof</v>
      </c>
      <c r="D144" s="42">
        <v>35</v>
      </c>
      <c r="E144" s="42">
        <v>32</v>
      </c>
      <c r="F144" s="42">
        <v>30</v>
      </c>
      <c r="G144" s="42">
        <v>0</v>
      </c>
      <c r="H144" s="74">
        <f t="shared" si="16"/>
        <v>97</v>
      </c>
      <c r="I144" s="74">
        <f t="shared" si="17"/>
        <v>98</v>
      </c>
      <c r="J144" s="80"/>
      <c r="K144" s="122" t="str">
        <f t="shared" si="18"/>
        <v/>
      </c>
      <c r="L144" s="123">
        <f t="shared" si="19"/>
        <v>98</v>
      </c>
      <c r="M144" s="123">
        <f t="shared" si="20"/>
        <v>101</v>
      </c>
      <c r="N144" s="124" t="str">
        <f t="shared" si="21"/>
        <v/>
      </c>
    </row>
    <row r="145" spans="1:14" ht="15.6" x14ac:dyDescent="0.3">
      <c r="A145" s="38" t="str">
        <f>IF(ISBLANK(Deltagere!B76),"",Deltagere!A76)</f>
        <v>h</v>
      </c>
      <c r="B145" s="39" t="str">
        <f>IF(ISBLANK(Deltagere!B76),"",Deltagere!B76)</f>
        <v>Leif Bæk</v>
      </c>
      <c r="C145" s="39" t="str">
        <f>IF(ISBLANK(Deltagere!C76),"",Deltagere!C76)</f>
        <v>Karup krolf</v>
      </c>
      <c r="D145" s="40">
        <v>28</v>
      </c>
      <c r="E145" s="40">
        <v>38</v>
      </c>
      <c r="F145" s="40">
        <v>31</v>
      </c>
      <c r="G145" s="40">
        <v>0</v>
      </c>
      <c r="H145" s="72">
        <f t="shared" si="16"/>
        <v>97</v>
      </c>
      <c r="I145" s="72">
        <f t="shared" si="17"/>
        <v>98</v>
      </c>
      <c r="J145" s="78"/>
      <c r="K145" s="122" t="str">
        <f t="shared" si="18"/>
        <v/>
      </c>
      <c r="L145" s="123">
        <f t="shared" si="19"/>
        <v>98</v>
      </c>
      <c r="M145" s="123">
        <f t="shared" si="20"/>
        <v>101</v>
      </c>
      <c r="N145" s="124" t="str">
        <f t="shared" si="21"/>
        <v/>
      </c>
    </row>
    <row r="146" spans="1:14" ht="15.6" x14ac:dyDescent="0.3">
      <c r="A146" s="30" t="str">
        <f>IF(ISBLANK(Deltagere!B139),"",Deltagere!A139)</f>
        <v>h</v>
      </c>
      <c r="B146" s="47" t="str">
        <f>IF(ISBLANK(Deltagere!B139),"",Deltagere!B139)</f>
        <v>Keld Dahl</v>
      </c>
      <c r="C146" s="47" t="str">
        <f>IF(ISBLANK(Deltagere!C139),"",Deltagere!C139)</f>
        <v>Møldrup krolf</v>
      </c>
      <c r="D146" s="31">
        <v>32</v>
      </c>
      <c r="E146" s="31">
        <v>33</v>
      </c>
      <c r="F146" s="31">
        <v>32</v>
      </c>
      <c r="G146" s="31">
        <v>0</v>
      </c>
      <c r="H146" s="73">
        <f t="shared" si="16"/>
        <v>97</v>
      </c>
      <c r="I146" s="70">
        <f t="shared" si="17"/>
        <v>98</v>
      </c>
      <c r="J146" s="79"/>
      <c r="K146" s="122" t="str">
        <f t="shared" si="18"/>
        <v/>
      </c>
      <c r="L146" s="123">
        <f t="shared" si="19"/>
        <v>98</v>
      </c>
      <c r="M146" s="123">
        <f t="shared" si="20"/>
        <v>101</v>
      </c>
      <c r="N146" s="124" t="str">
        <f t="shared" si="21"/>
        <v/>
      </c>
    </row>
    <row r="147" spans="1:14" ht="15.6" x14ac:dyDescent="0.3">
      <c r="A147" s="30" t="str">
        <f>IF(ISBLANK(Deltagere!B9),"",Deltagere!A9)</f>
        <v>h</v>
      </c>
      <c r="B147" s="47" t="str">
        <f>IF(ISBLANK(Deltagere!B9),"",Deltagere!B9)</f>
        <v>Carl Reincke</v>
      </c>
      <c r="C147" s="47" t="str">
        <f>IF(ISBLANK(Deltagere!C9),"",Deltagere!C9)</f>
        <v>Randers senior krolf</v>
      </c>
      <c r="D147" s="31">
        <v>36</v>
      </c>
      <c r="E147" s="31">
        <v>29</v>
      </c>
      <c r="F147" s="31">
        <v>33</v>
      </c>
      <c r="G147" s="31">
        <v>0</v>
      </c>
      <c r="H147" s="73">
        <f t="shared" si="16"/>
        <v>98</v>
      </c>
      <c r="I147" s="73">
        <f t="shared" si="17"/>
        <v>105</v>
      </c>
      <c r="J147" s="79"/>
      <c r="K147" s="122" t="str">
        <f t="shared" si="18"/>
        <v/>
      </c>
      <c r="L147" s="123">
        <f t="shared" si="19"/>
        <v>105</v>
      </c>
      <c r="M147" s="123">
        <f t="shared" si="20"/>
        <v>105</v>
      </c>
      <c r="N147" s="124" t="str">
        <f t="shared" si="21"/>
        <v/>
      </c>
    </row>
    <row r="148" spans="1:14" ht="15.6" x14ac:dyDescent="0.3">
      <c r="A148" s="41" t="str">
        <f>IF(ISBLANK(Deltagere!B27),"",Deltagere!A27)</f>
        <v>h</v>
      </c>
      <c r="B148" s="48" t="str">
        <f>IF(ISBLANK(Deltagere!B27),"",Deltagere!B27)</f>
        <v>Tage Astrup</v>
      </c>
      <c r="C148" s="48" t="str">
        <f>IF(ISBLANK(Deltagere!C27),"",Deltagere!C27)</f>
        <v>VAK</v>
      </c>
      <c r="D148" s="42">
        <v>34</v>
      </c>
      <c r="E148" s="42">
        <v>31</v>
      </c>
      <c r="F148" s="42">
        <v>33</v>
      </c>
      <c r="G148" s="42">
        <v>0</v>
      </c>
      <c r="H148" s="74">
        <f t="shared" si="16"/>
        <v>98</v>
      </c>
      <c r="I148" s="74">
        <f t="shared" si="17"/>
        <v>105</v>
      </c>
      <c r="J148" s="80"/>
      <c r="K148" s="128" t="str">
        <f t="shared" si="18"/>
        <v/>
      </c>
      <c r="L148" s="129">
        <f t="shared" si="19"/>
        <v>105</v>
      </c>
      <c r="M148" s="129">
        <f t="shared" si="20"/>
        <v>105</v>
      </c>
      <c r="N148" s="130" t="str">
        <f t="shared" si="21"/>
        <v/>
      </c>
    </row>
    <row r="149" spans="1:14" ht="15.6" x14ac:dyDescent="0.3">
      <c r="A149" s="38" t="str">
        <f>IF(ISBLANK(Deltagere!B46),"",Deltagere!A46)</f>
        <v>h</v>
      </c>
      <c r="B149" s="39" t="str">
        <f>IF(ISBLANK(Deltagere!B46),"",Deltagere!B46)</f>
        <v>Egon Jensen</v>
      </c>
      <c r="C149" s="39" t="str">
        <f>IF(ISBLANK(Deltagere!C46),"",Deltagere!C46)</f>
        <v>Randers krolf</v>
      </c>
      <c r="D149" s="40">
        <v>33</v>
      </c>
      <c r="E149" s="40">
        <v>34</v>
      </c>
      <c r="F149" s="40">
        <v>31</v>
      </c>
      <c r="G149" s="40">
        <v>0</v>
      </c>
      <c r="H149" s="72">
        <f t="shared" si="16"/>
        <v>98</v>
      </c>
      <c r="I149" s="72">
        <f t="shared" si="17"/>
        <v>105</v>
      </c>
      <c r="J149" s="78"/>
      <c r="K149" s="122" t="str">
        <f t="shared" si="18"/>
        <v/>
      </c>
      <c r="L149" s="123">
        <f t="shared" si="19"/>
        <v>105</v>
      </c>
      <c r="M149" s="123">
        <f t="shared" si="20"/>
        <v>105</v>
      </c>
      <c r="N149" s="131" t="str">
        <f t="shared" si="21"/>
        <v/>
      </c>
    </row>
    <row r="150" spans="1:14" ht="15.6" x14ac:dyDescent="0.3">
      <c r="A150" s="30" t="str">
        <f>IF(ISBLANK(Deltagere!B82),"",Deltagere!A82)</f>
        <v>h</v>
      </c>
      <c r="B150" s="47" t="str">
        <f>IF(ISBLANK(Deltagere!B82),"",Deltagere!B82)</f>
        <v>Jens Børge Jensen</v>
      </c>
      <c r="C150" s="47" t="str">
        <f>IF(ISBLANK(Deltagere!C82),"",Deltagere!C82)</f>
        <v>Randers krolf</v>
      </c>
      <c r="D150" s="31">
        <v>34</v>
      </c>
      <c r="E150" s="31">
        <v>33</v>
      </c>
      <c r="F150" s="31">
        <v>31</v>
      </c>
      <c r="G150" s="31">
        <v>0</v>
      </c>
      <c r="H150" s="73">
        <f t="shared" si="16"/>
        <v>98</v>
      </c>
      <c r="I150" s="73">
        <f t="shared" si="17"/>
        <v>105</v>
      </c>
      <c r="J150" s="79"/>
      <c r="K150" s="122" t="str">
        <f t="shared" si="18"/>
        <v/>
      </c>
      <c r="L150" s="123">
        <f t="shared" si="19"/>
        <v>105</v>
      </c>
      <c r="M150" s="123">
        <f t="shared" si="20"/>
        <v>105</v>
      </c>
      <c r="N150" s="131" t="str">
        <f t="shared" si="21"/>
        <v/>
      </c>
    </row>
    <row r="151" spans="1:14" ht="15.6" x14ac:dyDescent="0.3">
      <c r="A151" s="30" t="str">
        <f>IF(ISBLANK(Deltagere!B134),"",Deltagere!A134)</f>
        <v>h</v>
      </c>
      <c r="B151" s="47" t="str">
        <f>IF(ISBLANK(Deltagere!B134),"",Deltagere!B134)</f>
        <v>Steen Jensen</v>
      </c>
      <c r="C151" s="47" t="str">
        <f>IF(ISBLANK(Deltagere!C134),"",Deltagere!C134)</f>
        <v>Randers krolf</v>
      </c>
      <c r="D151" s="31">
        <v>31</v>
      </c>
      <c r="E151" s="31">
        <v>34</v>
      </c>
      <c r="F151" s="31">
        <v>33</v>
      </c>
      <c r="G151" s="31">
        <v>0</v>
      </c>
      <c r="H151" s="73">
        <f t="shared" si="16"/>
        <v>98</v>
      </c>
      <c r="I151" s="70">
        <f t="shared" si="17"/>
        <v>105</v>
      </c>
      <c r="J151" s="79"/>
      <c r="K151" s="122" t="str">
        <f t="shared" si="18"/>
        <v/>
      </c>
      <c r="L151" s="123">
        <f t="shared" si="19"/>
        <v>105</v>
      </c>
      <c r="M151" s="123">
        <f t="shared" si="20"/>
        <v>105</v>
      </c>
      <c r="N151" s="131" t="str">
        <f t="shared" si="21"/>
        <v/>
      </c>
    </row>
    <row r="152" spans="1:14" ht="15.6" x14ac:dyDescent="0.3">
      <c r="A152" s="41" t="str">
        <f>IF(ISBLANK(Deltagere!B15),"",Deltagere!A15)</f>
        <v>h</v>
      </c>
      <c r="B152" s="48" t="str">
        <f>IF(ISBLANK(Deltagere!B15),"",Deltagere!B15)</f>
        <v>Bent Hansen</v>
      </c>
      <c r="C152" s="48" t="str">
        <f>IF(ISBLANK(Deltagere!C15),"",Deltagere!C15)</f>
        <v>Langå Senior krof</v>
      </c>
      <c r="D152" s="42">
        <v>30</v>
      </c>
      <c r="E152" s="42">
        <v>35</v>
      </c>
      <c r="F152" s="42">
        <v>34</v>
      </c>
      <c r="G152" s="42">
        <v>0</v>
      </c>
      <c r="H152" s="74">
        <f t="shared" si="16"/>
        <v>99</v>
      </c>
      <c r="I152" s="74">
        <f t="shared" si="17"/>
        <v>111</v>
      </c>
      <c r="J152" s="80"/>
      <c r="K152" s="122" t="str">
        <f t="shared" si="18"/>
        <v/>
      </c>
      <c r="L152" s="123">
        <f t="shared" si="19"/>
        <v>111</v>
      </c>
      <c r="M152" s="123">
        <f t="shared" si="20"/>
        <v>111</v>
      </c>
      <c r="N152" s="131" t="str">
        <f t="shared" si="21"/>
        <v/>
      </c>
    </row>
    <row r="153" spans="1:14" ht="15.6" x14ac:dyDescent="0.3">
      <c r="A153" s="38" t="str">
        <f>IF(ISBLANK(Deltagere!B68),"",Deltagere!A68)</f>
        <v>h</v>
      </c>
      <c r="B153" s="39" t="str">
        <f>IF(ISBLANK(Deltagere!B68),"",Deltagere!B68)</f>
        <v>Agner Grøn</v>
      </c>
      <c r="C153" s="39" t="str">
        <f>IF(ISBLANK(Deltagere!C68),"",Deltagere!C68)</f>
        <v>IF Fjorden</v>
      </c>
      <c r="D153" s="40">
        <v>33</v>
      </c>
      <c r="E153" s="40">
        <v>34</v>
      </c>
      <c r="F153" s="40">
        <v>32</v>
      </c>
      <c r="G153" s="40">
        <v>0</v>
      </c>
      <c r="H153" s="72">
        <f t="shared" si="16"/>
        <v>99</v>
      </c>
      <c r="I153" s="72">
        <f t="shared" si="17"/>
        <v>111</v>
      </c>
      <c r="J153" s="78"/>
      <c r="K153" s="122" t="str">
        <f t="shared" si="18"/>
        <v/>
      </c>
      <c r="L153" s="123">
        <f t="shared" si="19"/>
        <v>111</v>
      </c>
      <c r="M153" s="123">
        <f t="shared" si="20"/>
        <v>111</v>
      </c>
      <c r="N153" s="131" t="str">
        <f t="shared" si="21"/>
        <v/>
      </c>
    </row>
    <row r="154" spans="1:14" ht="15.6" x14ac:dyDescent="0.3">
      <c r="A154" s="30" t="str">
        <f>IF(ISBLANK(Deltagere!B148),"",Deltagere!A148)</f>
        <v>h</v>
      </c>
      <c r="B154" s="47" t="str">
        <f>IF(ISBLANK(Deltagere!B148),"",Deltagere!B148)</f>
        <v>Peder Madsen</v>
      </c>
      <c r="C154" s="47" t="str">
        <f>IF(ISBLANK(Deltagere!C148),"",Deltagere!C148)</f>
        <v>Randers senior krolf</v>
      </c>
      <c r="D154" s="31">
        <v>36</v>
      </c>
      <c r="E154" s="31">
        <v>33</v>
      </c>
      <c r="F154" s="31">
        <v>30</v>
      </c>
      <c r="G154" s="31">
        <v>0</v>
      </c>
      <c r="H154" s="73">
        <f t="shared" si="16"/>
        <v>99</v>
      </c>
      <c r="I154" s="70">
        <f t="shared" si="17"/>
        <v>111</v>
      </c>
      <c r="J154" s="79"/>
      <c r="K154" s="122" t="str">
        <f t="shared" si="18"/>
        <v/>
      </c>
      <c r="L154" s="123">
        <f t="shared" si="19"/>
        <v>111</v>
      </c>
      <c r="M154" s="123">
        <f t="shared" si="20"/>
        <v>111</v>
      </c>
      <c r="N154" s="131" t="str">
        <f t="shared" si="21"/>
        <v/>
      </c>
    </row>
    <row r="155" spans="1:14" ht="15.6" x14ac:dyDescent="0.3">
      <c r="A155" s="30" t="str">
        <f>IF(ISBLANK(Deltagere!B167),"",Deltagere!A167)</f>
        <v>h</v>
      </c>
      <c r="B155" s="47" t="str">
        <f>IF(ISBLANK(Deltagere!B167),"",Deltagere!B167)</f>
        <v>Anker Olsen</v>
      </c>
      <c r="C155" s="47" t="str">
        <f>IF(ISBLANK(Deltagere!C167),"",Deltagere!C167)</f>
        <v>Bjerringbro krolf</v>
      </c>
      <c r="D155" s="31">
        <v>32</v>
      </c>
      <c r="E155" s="31">
        <v>35</v>
      </c>
      <c r="F155" s="31">
        <v>33</v>
      </c>
      <c r="G155" s="31">
        <v>0</v>
      </c>
      <c r="H155" s="73">
        <f t="shared" si="16"/>
        <v>100</v>
      </c>
      <c r="I155" s="70">
        <f t="shared" si="17"/>
        <v>116</v>
      </c>
      <c r="J155" s="79"/>
      <c r="K155" s="122" t="str">
        <f t="shared" si="18"/>
        <v/>
      </c>
      <c r="L155" s="123" t="str">
        <f t="shared" si="19"/>
        <v/>
      </c>
      <c r="M155" s="123">
        <f t="shared" si="20"/>
        <v>116</v>
      </c>
      <c r="N155" s="131" t="str">
        <f t="shared" si="21"/>
        <v/>
      </c>
    </row>
    <row r="156" spans="1:14" ht="15.6" x14ac:dyDescent="0.3">
      <c r="A156" s="45" t="str">
        <f>IF(ISBLANK(Deltagere!B54),"",Deltagere!A54)</f>
        <v>h</v>
      </c>
      <c r="B156" s="48" t="str">
        <f>IF(ISBLANK(Deltagere!B54),"",Deltagere!B54)</f>
        <v>Gert Lang</v>
      </c>
      <c r="C156" s="48" t="str">
        <f>IF(ISBLANK(Deltagere!C54),"",Deltagere!C54)</f>
        <v>Randers krolf</v>
      </c>
      <c r="D156" s="46">
        <v>35</v>
      </c>
      <c r="E156" s="46">
        <v>33</v>
      </c>
      <c r="F156" s="46">
        <v>33</v>
      </c>
      <c r="G156" s="46">
        <v>0</v>
      </c>
      <c r="H156" s="74">
        <f t="shared" si="16"/>
        <v>101</v>
      </c>
      <c r="I156" s="74">
        <f t="shared" si="17"/>
        <v>123</v>
      </c>
      <c r="J156" s="80"/>
      <c r="K156" s="122" t="str">
        <f t="shared" si="18"/>
        <v/>
      </c>
      <c r="L156" s="123" t="str">
        <f t="shared" si="19"/>
        <v/>
      </c>
      <c r="M156" s="123">
        <f t="shared" si="20"/>
        <v>123</v>
      </c>
      <c r="N156" s="131" t="str">
        <f t="shared" si="21"/>
        <v/>
      </c>
    </row>
    <row r="157" spans="1:14" ht="15.6" x14ac:dyDescent="0.3">
      <c r="A157" s="38" t="str">
        <f>IF(ISBLANK(Deltagere!B74),"",Deltagere!A74)</f>
        <v>h</v>
      </c>
      <c r="B157" s="39" t="str">
        <f>IF(ISBLANK(Deltagere!B74),"",Deltagere!B74)</f>
        <v>Ingolf Kristiansen</v>
      </c>
      <c r="C157" s="39" t="str">
        <f>IF(ISBLANK(Deltagere!C74),"",Deltagere!C74)</f>
        <v>Randers krolf</v>
      </c>
      <c r="D157" s="40">
        <v>31</v>
      </c>
      <c r="E157" s="40">
        <v>34</v>
      </c>
      <c r="F157" s="40">
        <v>36</v>
      </c>
      <c r="G157" s="40">
        <v>0</v>
      </c>
      <c r="H157" s="72">
        <f t="shared" ref="H157:H188" si="22">IF(COUNT(D157:G157)&lt;4,"",SUM(D157:G157))</f>
        <v>101</v>
      </c>
      <c r="I157" s="72">
        <f t="shared" ref="I157:I168" si="23">IF(COUNT(K157)=1,K157,IF(COUNT(L157)=1,L157,IF(COUNT(M157)=1,M157,N157)))</f>
        <v>123</v>
      </c>
      <c r="J157" s="78"/>
      <c r="K157" s="122" t="str">
        <f t="shared" si="18"/>
        <v/>
      </c>
      <c r="L157" s="123" t="str">
        <f t="shared" si="19"/>
        <v/>
      </c>
      <c r="M157" s="123">
        <f t="shared" si="20"/>
        <v>123</v>
      </c>
      <c r="N157" s="131" t="str">
        <f t="shared" si="21"/>
        <v/>
      </c>
    </row>
    <row r="158" spans="1:14" ht="15.6" x14ac:dyDescent="0.3">
      <c r="A158" s="30" t="str">
        <f>IF(ISBLANK(Deltagere!B25),"",Deltagere!A25)</f>
        <v>h</v>
      </c>
      <c r="B158" s="47" t="str">
        <f>IF(ISBLANK(Deltagere!B25),"",Deltagere!B25)</f>
        <v>Fritz Holmgrun</v>
      </c>
      <c r="C158" s="47" t="str">
        <f>IF(ISBLANK(Deltagere!C25),"",Deltagere!C25)</f>
        <v>Randers senior krolf</v>
      </c>
      <c r="D158" s="31">
        <v>33</v>
      </c>
      <c r="E158" s="31">
        <v>31</v>
      </c>
      <c r="F158" s="31">
        <v>38</v>
      </c>
      <c r="G158" s="31">
        <v>0</v>
      </c>
      <c r="H158" s="73">
        <f t="shared" si="22"/>
        <v>102</v>
      </c>
      <c r="I158" s="73">
        <f t="shared" si="23"/>
        <v>127</v>
      </c>
      <c r="J158" s="79"/>
      <c r="K158" s="122" t="str">
        <f t="shared" si="18"/>
        <v/>
      </c>
      <c r="L158" s="123" t="str">
        <f t="shared" si="19"/>
        <v/>
      </c>
      <c r="M158" s="123">
        <f t="shared" si="20"/>
        <v>127</v>
      </c>
      <c r="N158" s="131" t="str">
        <f t="shared" si="21"/>
        <v/>
      </c>
    </row>
    <row r="159" spans="1:14" ht="15.6" x14ac:dyDescent="0.3">
      <c r="A159" s="32" t="str">
        <f>IF(ISBLANK(Deltagere!B56),"",Deltagere!A56)</f>
        <v>h</v>
      </c>
      <c r="B159" s="47" t="str">
        <f>IF(ISBLANK(Deltagere!B56),"",Deltagere!B56)</f>
        <v>Ole Jørgensen</v>
      </c>
      <c r="C159" s="47" t="str">
        <f>IF(ISBLANK(Deltagere!C56),"",Deltagere!C56)</f>
        <v>IF Fjorden</v>
      </c>
      <c r="D159" s="33">
        <v>31</v>
      </c>
      <c r="E159" s="33">
        <v>35</v>
      </c>
      <c r="F159" s="33">
        <v>36</v>
      </c>
      <c r="G159" s="33">
        <v>0</v>
      </c>
      <c r="H159" s="73">
        <f t="shared" si="22"/>
        <v>102</v>
      </c>
      <c r="I159" s="73">
        <f t="shared" si="23"/>
        <v>127</v>
      </c>
      <c r="J159" s="79"/>
      <c r="K159" s="122" t="str">
        <f t="shared" si="18"/>
        <v/>
      </c>
      <c r="L159" s="123" t="str">
        <f t="shared" si="19"/>
        <v/>
      </c>
      <c r="M159" s="123">
        <f t="shared" si="20"/>
        <v>127</v>
      </c>
      <c r="N159" s="131" t="str">
        <f t="shared" si="21"/>
        <v/>
      </c>
    </row>
    <row r="160" spans="1:14" ht="15.6" x14ac:dyDescent="0.3">
      <c r="A160" s="41" t="str">
        <f>IF(ISBLANK(Deltagere!B95),"",Deltagere!A95)</f>
        <v>h</v>
      </c>
      <c r="B160" s="48" t="str">
        <f>IF(ISBLANK(Deltagere!B95),"",Deltagere!B95)</f>
        <v>Anders Christiansen</v>
      </c>
      <c r="C160" s="48" t="str">
        <f>IF(ISBLANK(Deltagere!C95),"",Deltagere!C95)</f>
        <v>LLI Skanderborg</v>
      </c>
      <c r="D160" s="42">
        <v>34</v>
      </c>
      <c r="E160" s="42">
        <v>33</v>
      </c>
      <c r="F160" s="42">
        <v>35</v>
      </c>
      <c r="G160" s="42">
        <v>0</v>
      </c>
      <c r="H160" s="74">
        <f t="shared" si="22"/>
        <v>102</v>
      </c>
      <c r="I160" s="74">
        <f t="shared" si="23"/>
        <v>127</v>
      </c>
      <c r="J160" s="80"/>
      <c r="K160" s="122" t="str">
        <f t="shared" si="18"/>
        <v/>
      </c>
      <c r="L160" s="123" t="str">
        <f t="shared" si="19"/>
        <v/>
      </c>
      <c r="M160" s="123">
        <f t="shared" si="20"/>
        <v>127</v>
      </c>
      <c r="N160" s="131" t="str">
        <f t="shared" si="21"/>
        <v/>
      </c>
    </row>
    <row r="161" spans="1:14" ht="15.6" x14ac:dyDescent="0.3">
      <c r="A161" s="154" t="str">
        <f>IF(ISBLANK(Deltagere!B125),"",Deltagere!A125)</f>
        <v>h</v>
      </c>
      <c r="B161" s="39" t="str">
        <f>IF(ISBLANK(Deltagere!B125),"",Deltagere!B125)</f>
        <v>Knud Erik Hansen</v>
      </c>
      <c r="C161" s="39" t="str">
        <f>IF(ISBLANK(Deltagere!C125),"",Deltagere!C125)</f>
        <v>Gjerlev krolf</v>
      </c>
      <c r="D161" s="40">
        <v>35</v>
      </c>
      <c r="E161" s="40">
        <v>31</v>
      </c>
      <c r="F161" s="40">
        <v>36</v>
      </c>
      <c r="G161" s="40">
        <v>0</v>
      </c>
      <c r="H161" s="72">
        <f t="shared" si="22"/>
        <v>102</v>
      </c>
      <c r="I161" s="69">
        <f t="shared" si="23"/>
        <v>127</v>
      </c>
      <c r="J161" s="78"/>
      <c r="K161" s="122" t="str">
        <f t="shared" si="18"/>
        <v/>
      </c>
      <c r="L161" s="123" t="str">
        <f t="shared" si="19"/>
        <v/>
      </c>
      <c r="M161" s="123">
        <f t="shared" si="20"/>
        <v>127</v>
      </c>
      <c r="N161" s="131" t="str">
        <f t="shared" si="21"/>
        <v/>
      </c>
    </row>
    <row r="162" spans="1:14" ht="15.6" x14ac:dyDescent="0.3">
      <c r="A162" s="30" t="str">
        <f>IF(ISBLANK(Deltagere!B163),"",Deltagere!A163)</f>
        <v>h</v>
      </c>
      <c r="B162" s="47" t="s">
        <v>268</v>
      </c>
      <c r="C162" s="47" t="str">
        <f>IF(ISBLANK(Deltagere!C163),"",Deltagere!C163)</f>
        <v>Bjerringbro krolf</v>
      </c>
      <c r="D162" s="31">
        <v>34</v>
      </c>
      <c r="E162" s="31">
        <v>36</v>
      </c>
      <c r="F162" s="31">
        <v>32</v>
      </c>
      <c r="G162" s="31">
        <v>0</v>
      </c>
      <c r="H162" s="73">
        <f t="shared" si="22"/>
        <v>102</v>
      </c>
      <c r="I162" s="70">
        <f t="shared" si="23"/>
        <v>127</v>
      </c>
      <c r="J162" s="79"/>
      <c r="K162" s="122" t="str">
        <f t="shared" si="18"/>
        <v/>
      </c>
      <c r="L162" s="123" t="str">
        <f t="shared" si="19"/>
        <v/>
      </c>
      <c r="M162" s="123">
        <f t="shared" si="20"/>
        <v>127</v>
      </c>
      <c r="N162" s="131" t="str">
        <f t="shared" si="21"/>
        <v/>
      </c>
    </row>
    <row r="163" spans="1:14" ht="15.6" x14ac:dyDescent="0.3">
      <c r="A163" s="30" t="str">
        <f>IF(ISBLANK(Deltagere!B104),"",Deltagere!A104)</f>
        <v>h</v>
      </c>
      <c r="B163" s="47" t="str">
        <f>IF(ISBLANK(Deltagere!B104),"",Deltagere!B104)</f>
        <v>Arne Hansen</v>
      </c>
      <c r="C163" s="47" t="str">
        <f>IF(ISBLANK(Deltagere!C104),"",Deltagere!C104)</f>
        <v>Karup krolf</v>
      </c>
      <c r="D163" s="31">
        <v>32</v>
      </c>
      <c r="E163" s="31">
        <v>36</v>
      </c>
      <c r="F163" s="31">
        <v>35</v>
      </c>
      <c r="G163" s="31">
        <v>0</v>
      </c>
      <c r="H163" s="73">
        <f t="shared" si="22"/>
        <v>103</v>
      </c>
      <c r="I163" s="73">
        <f t="shared" si="23"/>
        <v>136</v>
      </c>
      <c r="J163" s="79"/>
      <c r="K163" s="122" t="str">
        <f t="shared" si="18"/>
        <v/>
      </c>
      <c r="L163" s="123" t="str">
        <f t="shared" si="19"/>
        <v/>
      </c>
      <c r="M163" s="123">
        <f t="shared" si="20"/>
        <v>136</v>
      </c>
      <c r="N163" s="131" t="str">
        <f t="shared" si="21"/>
        <v/>
      </c>
    </row>
    <row r="164" spans="1:14" ht="15.6" x14ac:dyDescent="0.3">
      <c r="A164" s="41" t="str">
        <f>IF(ISBLANK(Deltagere!B112),"",Deltagere!A112)</f>
        <v>h</v>
      </c>
      <c r="B164" s="48" t="str">
        <f>IF(ISBLANK(Deltagere!B112),"",Deltagere!B112)</f>
        <v>Keld Pedersen</v>
      </c>
      <c r="C164" s="48" t="str">
        <f>IF(ISBLANK(Deltagere!C112),"",Deltagere!C112)</f>
        <v>Karup krolf</v>
      </c>
      <c r="D164" s="42">
        <v>36</v>
      </c>
      <c r="E164" s="42">
        <v>37</v>
      </c>
      <c r="F164" s="42">
        <v>30</v>
      </c>
      <c r="G164" s="42">
        <v>0</v>
      </c>
      <c r="H164" s="74">
        <f t="shared" si="22"/>
        <v>103</v>
      </c>
      <c r="I164" s="71">
        <f t="shared" si="23"/>
        <v>136</v>
      </c>
      <c r="J164" s="80"/>
      <c r="K164" s="122" t="str">
        <f t="shared" si="18"/>
        <v/>
      </c>
      <c r="L164" s="123" t="str">
        <f t="shared" si="19"/>
        <v/>
      </c>
      <c r="M164" s="123">
        <f t="shared" si="20"/>
        <v>136</v>
      </c>
      <c r="N164" s="131" t="str">
        <f t="shared" si="21"/>
        <v/>
      </c>
    </row>
    <row r="165" spans="1:14" ht="15.6" x14ac:dyDescent="0.3">
      <c r="A165" s="38" t="str">
        <f>IF(ISBLANK(Deltagere!B37),"",Deltagere!A37)</f>
        <v>h</v>
      </c>
      <c r="B165" s="39" t="str">
        <f>IF(ISBLANK(Deltagere!B37),"",Deltagere!B37)</f>
        <v>Jørgen Østergaard</v>
      </c>
      <c r="C165" s="39" t="str">
        <f>IF(ISBLANK(Deltagere!C37),"",Deltagere!C37)</f>
        <v>Skelager krolf</v>
      </c>
      <c r="D165" s="40">
        <v>38</v>
      </c>
      <c r="E165" s="40">
        <v>35</v>
      </c>
      <c r="F165" s="40">
        <v>36</v>
      </c>
      <c r="G165" s="40">
        <v>0</v>
      </c>
      <c r="H165" s="72">
        <f t="shared" si="22"/>
        <v>109</v>
      </c>
      <c r="I165" s="72">
        <f t="shared" si="23"/>
        <v>153</v>
      </c>
      <c r="J165" s="78"/>
      <c r="K165" s="122" t="str">
        <f t="shared" si="18"/>
        <v/>
      </c>
      <c r="L165" s="123" t="str">
        <f t="shared" si="19"/>
        <v/>
      </c>
      <c r="M165" s="123">
        <f t="shared" si="20"/>
        <v>153</v>
      </c>
      <c r="N165" s="131">
        <f t="shared" si="21"/>
        <v>153</v>
      </c>
    </row>
    <row r="166" spans="1:14" ht="15.6" x14ac:dyDescent="0.3">
      <c r="A166" s="30" t="str">
        <f>IF(ISBLANK(Deltagere!B153),"",Deltagere!A153)</f>
        <v>h</v>
      </c>
      <c r="B166" s="47" t="str">
        <f>IF(ISBLANK(Deltagere!B153),"",Deltagere!B153)</f>
        <v>Dino Lawandowski</v>
      </c>
      <c r="C166" s="47" t="str">
        <f>IF(ISBLANK(Deltagere!C153),"",Deltagere!C153)</f>
        <v>Gjerlev krolf</v>
      </c>
      <c r="D166" s="31">
        <v>42</v>
      </c>
      <c r="E166" s="31">
        <v>36</v>
      </c>
      <c r="F166" s="31">
        <v>33</v>
      </c>
      <c r="G166" s="33">
        <v>0</v>
      </c>
      <c r="H166" s="73">
        <f t="shared" si="22"/>
        <v>111</v>
      </c>
      <c r="I166" s="70">
        <f t="shared" si="23"/>
        <v>155</v>
      </c>
      <c r="J166" s="79"/>
      <c r="K166" s="122" t="str">
        <f t="shared" si="18"/>
        <v/>
      </c>
      <c r="L166" s="123" t="str">
        <f t="shared" si="19"/>
        <v/>
      </c>
      <c r="M166" s="123">
        <f t="shared" si="20"/>
        <v>155</v>
      </c>
      <c r="N166" s="131">
        <f t="shared" si="21"/>
        <v>155</v>
      </c>
    </row>
    <row r="167" spans="1:14" ht="15.6" x14ac:dyDescent="0.3">
      <c r="A167" s="30" t="str">
        <f>IF(ISBLANK(Deltagere!B165),"",Deltagere!A165)</f>
        <v>h</v>
      </c>
      <c r="B167" s="47" t="str">
        <f>IF(ISBLANK(Deltagere!B165),"",Deltagere!B165)</f>
        <v>Holger Borre</v>
      </c>
      <c r="C167" s="47" t="str">
        <f>IF(ISBLANK(Deltagere!C165),"",Deltagere!C165)</f>
        <v>Randers Senior krolf</v>
      </c>
      <c r="D167" s="31">
        <v>38</v>
      </c>
      <c r="E167" s="31">
        <v>36</v>
      </c>
      <c r="F167" s="31">
        <v>37</v>
      </c>
      <c r="G167" s="31">
        <v>0</v>
      </c>
      <c r="H167" s="73">
        <f t="shared" si="22"/>
        <v>111</v>
      </c>
      <c r="I167" s="70">
        <f t="shared" si="23"/>
        <v>155</v>
      </c>
      <c r="J167" s="79"/>
      <c r="K167" s="122" t="str">
        <f t="shared" si="18"/>
        <v/>
      </c>
      <c r="L167" s="123" t="str">
        <f t="shared" si="19"/>
        <v/>
      </c>
      <c r="M167" s="123">
        <f t="shared" si="20"/>
        <v>155</v>
      </c>
      <c r="N167" s="131">
        <f t="shared" si="21"/>
        <v>155</v>
      </c>
    </row>
    <row r="168" spans="1:14" ht="15.6" x14ac:dyDescent="0.3">
      <c r="A168" s="41" t="str">
        <f>IF(ISBLANK(Deltagere!B169),"",Deltagere!A169)</f>
        <v>h</v>
      </c>
      <c r="B168" s="48" t="str">
        <f>IF(ISBLANK(Deltagere!B169),"",Deltagere!B169)</f>
        <v>Egon Kristensen</v>
      </c>
      <c r="C168" s="48" t="s">
        <v>269</v>
      </c>
      <c r="D168" s="42">
        <v>39</v>
      </c>
      <c r="E168" s="42">
        <v>35</v>
      </c>
      <c r="F168" s="42">
        <v>37</v>
      </c>
      <c r="G168" s="42">
        <v>0</v>
      </c>
      <c r="H168" s="74">
        <f t="shared" si="22"/>
        <v>111</v>
      </c>
      <c r="I168" s="71">
        <f t="shared" si="23"/>
        <v>155</v>
      </c>
      <c r="J168" s="80"/>
      <c r="K168" s="122" t="str">
        <f t="shared" si="18"/>
        <v/>
      </c>
      <c r="L168" s="123" t="str">
        <f t="shared" si="19"/>
        <v/>
      </c>
      <c r="M168" s="123">
        <f t="shared" si="20"/>
        <v>155</v>
      </c>
      <c r="N168" s="131">
        <f t="shared" si="21"/>
        <v>155</v>
      </c>
    </row>
    <row r="169" spans="1:14" ht="15.6" x14ac:dyDescent="0.3">
      <c r="A169" s="38" t="str">
        <f>IF(ISBLANK(Deltagere!B170),"",Deltagere!A170)</f>
        <v/>
      </c>
      <c r="B169" s="39" t="str">
        <f>IF(ISBLANK(Deltagere!B170),"",Deltagere!B170)</f>
        <v/>
      </c>
      <c r="C169" s="39" t="str">
        <f>IF(ISBLANK(Deltagere!C170),"",Deltagere!C170)</f>
        <v/>
      </c>
      <c r="D169" s="40"/>
      <c r="E169" s="40"/>
      <c r="F169" s="40"/>
      <c r="G169" s="40">
        <v>0</v>
      </c>
      <c r="H169" s="72" t="str">
        <f t="shared" ref="H169:H197" si="24">IF(COUNT(D169:G169)&lt;4,"",SUM(D169:G169))</f>
        <v/>
      </c>
      <c r="I169" s="69" t="str">
        <f t="shared" ref="I169:I197" si="25">IF(COUNT(K169)=1,K169,IF(COUNT(L169)=1,L169,IF(COUNT(M169)=1,M169,N169)))</f>
        <v/>
      </c>
      <c r="J169" s="78"/>
      <c r="K169" s="122" t="str">
        <f t="shared" si="18"/>
        <v/>
      </c>
      <c r="L169" s="123" t="str">
        <f t="shared" si="19"/>
        <v/>
      </c>
      <c r="M169" s="123" t="str">
        <f t="shared" si="20"/>
        <v/>
      </c>
      <c r="N169" s="131" t="str">
        <f t="shared" si="21"/>
        <v/>
      </c>
    </row>
    <row r="170" spans="1:14" ht="15.6" x14ac:dyDescent="0.3">
      <c r="A170" s="30" t="str">
        <f>IF(ISBLANK(Deltagere!B171),"",Deltagere!A171)</f>
        <v/>
      </c>
      <c r="B170" s="47" t="str">
        <f>IF(ISBLANK(Deltagere!B171),"",Deltagere!B171)</f>
        <v/>
      </c>
      <c r="C170" s="47" t="str">
        <f>IF(ISBLANK(Deltagere!C171),"",Deltagere!C171)</f>
        <v/>
      </c>
      <c r="D170" s="31"/>
      <c r="E170" s="31"/>
      <c r="F170" s="31"/>
      <c r="G170" s="31">
        <v>0</v>
      </c>
      <c r="H170" s="73" t="str">
        <f t="shared" si="24"/>
        <v/>
      </c>
      <c r="I170" s="70" t="str">
        <f t="shared" si="25"/>
        <v/>
      </c>
      <c r="J170" s="79"/>
      <c r="K170" s="122" t="str">
        <f t="shared" si="18"/>
        <v/>
      </c>
      <c r="L170" s="123" t="str">
        <f t="shared" si="19"/>
        <v/>
      </c>
      <c r="M170" s="123" t="str">
        <f t="shared" si="20"/>
        <v/>
      </c>
      <c r="N170" s="131" t="str">
        <f t="shared" si="21"/>
        <v/>
      </c>
    </row>
    <row r="171" spans="1:14" ht="15.6" x14ac:dyDescent="0.3">
      <c r="A171" s="30" t="str">
        <f>IF(ISBLANK(Deltagere!B172),"",Deltagere!A172)</f>
        <v/>
      </c>
      <c r="B171" s="47" t="str">
        <f>IF(ISBLANK(Deltagere!B172),"",Deltagere!B172)</f>
        <v/>
      </c>
      <c r="C171" s="47" t="str">
        <f>IF(ISBLANK(Deltagere!C172),"",Deltagere!C172)</f>
        <v/>
      </c>
      <c r="D171" s="31"/>
      <c r="E171" s="31"/>
      <c r="F171" s="31"/>
      <c r="G171" s="31">
        <v>0</v>
      </c>
      <c r="H171" s="73" t="str">
        <f t="shared" si="24"/>
        <v/>
      </c>
      <c r="I171" s="70" t="str">
        <f t="shared" si="25"/>
        <v/>
      </c>
      <c r="J171" s="79"/>
      <c r="K171" s="122" t="str">
        <f t="shared" si="18"/>
        <v/>
      </c>
      <c r="L171" s="123" t="str">
        <f t="shared" si="19"/>
        <v/>
      </c>
      <c r="M171" s="123" t="str">
        <f t="shared" si="20"/>
        <v/>
      </c>
      <c r="N171" s="131" t="str">
        <f t="shared" si="21"/>
        <v/>
      </c>
    </row>
    <row r="172" spans="1:14" ht="15.6" x14ac:dyDescent="0.3">
      <c r="A172" s="41">
        <f>IF(ISBLANK(Deltagere!B173),"",Deltagere!A173)</f>
        <v>168</v>
      </c>
      <c r="B172" s="48" t="str">
        <f>IF(ISBLANK(Deltagere!B173),"",Deltagere!B173)</f>
        <v>168</v>
      </c>
      <c r="C172" s="48" t="str">
        <f>IF(ISBLANK(Deltagere!C173),"",Deltagere!C173)</f>
        <v/>
      </c>
      <c r="D172" s="42"/>
      <c r="E172" s="42"/>
      <c r="F172" s="42"/>
      <c r="G172" s="42">
        <v>0</v>
      </c>
      <c r="H172" s="74" t="str">
        <f t="shared" si="24"/>
        <v/>
      </c>
      <c r="I172" s="71" t="str">
        <f t="shared" si="25"/>
        <v/>
      </c>
      <c r="J172" s="80"/>
      <c r="K172" s="122" t="str">
        <f t="shared" si="18"/>
        <v/>
      </c>
      <c r="L172" s="123" t="str">
        <f t="shared" si="19"/>
        <v/>
      </c>
      <c r="M172" s="123" t="str">
        <f t="shared" si="20"/>
        <v/>
      </c>
      <c r="N172" s="131" t="str">
        <f t="shared" si="21"/>
        <v/>
      </c>
    </row>
    <row r="173" spans="1:14" ht="15.6" x14ac:dyDescent="0.3">
      <c r="A173" s="38">
        <f>IF(ISBLANK(Deltagere!B174),"",Deltagere!A174)</f>
        <v>169</v>
      </c>
      <c r="B173" s="39" t="str">
        <f>IF(ISBLANK(Deltagere!B174),"",Deltagere!B174)</f>
        <v>169</v>
      </c>
      <c r="C173" s="39" t="str">
        <f>IF(ISBLANK(Deltagere!C174),"",Deltagere!C174)</f>
        <v/>
      </c>
      <c r="D173" s="40"/>
      <c r="E173" s="40"/>
      <c r="F173" s="40"/>
      <c r="G173" s="40">
        <v>0</v>
      </c>
      <c r="H173" s="72" t="str">
        <f t="shared" si="24"/>
        <v/>
      </c>
      <c r="I173" s="69" t="str">
        <f t="shared" si="25"/>
        <v/>
      </c>
      <c r="J173" s="78"/>
      <c r="K173" s="122" t="str">
        <f t="shared" si="18"/>
        <v/>
      </c>
      <c r="L173" s="123" t="str">
        <f t="shared" si="19"/>
        <v/>
      </c>
      <c r="M173" s="123" t="str">
        <f t="shared" si="20"/>
        <v/>
      </c>
      <c r="N173" s="131" t="str">
        <f t="shared" si="21"/>
        <v/>
      </c>
    </row>
    <row r="174" spans="1:14" ht="15.6" x14ac:dyDescent="0.3">
      <c r="A174" s="30">
        <f>IF(ISBLANK(Deltagere!B175),"",Deltagere!A175)</f>
        <v>170</v>
      </c>
      <c r="B174" s="47" t="str">
        <f>IF(ISBLANK(Deltagere!B175),"",Deltagere!B175)</f>
        <v>170</v>
      </c>
      <c r="C174" s="47" t="str">
        <f>IF(ISBLANK(Deltagere!C175),"",Deltagere!C175)</f>
        <v/>
      </c>
      <c r="D174" s="31"/>
      <c r="E174" s="31"/>
      <c r="F174" s="31"/>
      <c r="G174" s="31">
        <v>0</v>
      </c>
      <c r="H174" s="73" t="str">
        <f t="shared" si="24"/>
        <v/>
      </c>
      <c r="I174" s="70" t="str">
        <f t="shared" si="25"/>
        <v/>
      </c>
      <c r="J174" s="79"/>
      <c r="K174" s="122" t="str">
        <f t="shared" si="18"/>
        <v/>
      </c>
      <c r="L174" s="123" t="str">
        <f t="shared" si="19"/>
        <v/>
      </c>
      <c r="M174" s="123" t="str">
        <f t="shared" si="20"/>
        <v/>
      </c>
      <c r="N174" s="131" t="str">
        <f t="shared" si="21"/>
        <v/>
      </c>
    </row>
    <row r="175" spans="1:14" ht="15.6" x14ac:dyDescent="0.3">
      <c r="A175" s="30">
        <f>IF(ISBLANK(Deltagere!B176),"",Deltagere!A176)</f>
        <v>171</v>
      </c>
      <c r="B175" s="47" t="str">
        <f>IF(ISBLANK(Deltagere!B176),"",Deltagere!B176)</f>
        <v>171</v>
      </c>
      <c r="C175" s="47" t="str">
        <f>IF(ISBLANK(Deltagere!C176),"",Deltagere!C176)</f>
        <v/>
      </c>
      <c r="D175" s="31"/>
      <c r="E175" s="31"/>
      <c r="F175" s="31"/>
      <c r="G175" s="31">
        <v>0</v>
      </c>
      <c r="H175" s="73" t="str">
        <f t="shared" si="24"/>
        <v/>
      </c>
      <c r="I175" s="70" t="str">
        <f t="shared" si="25"/>
        <v/>
      </c>
      <c r="J175" s="79"/>
      <c r="K175" s="122" t="str">
        <f t="shared" si="18"/>
        <v/>
      </c>
      <c r="L175" s="123" t="str">
        <f t="shared" si="19"/>
        <v/>
      </c>
      <c r="M175" s="123" t="str">
        <f t="shared" si="20"/>
        <v/>
      </c>
      <c r="N175" s="131" t="str">
        <f t="shared" si="21"/>
        <v/>
      </c>
    </row>
    <row r="176" spans="1:14" ht="15.6" x14ac:dyDescent="0.3">
      <c r="A176" s="41">
        <f>IF(ISBLANK(Deltagere!B177),"",Deltagere!A177)</f>
        <v>172</v>
      </c>
      <c r="B176" s="48" t="str">
        <f>IF(ISBLANK(Deltagere!B177),"",Deltagere!B177)</f>
        <v>172</v>
      </c>
      <c r="C176" s="48" t="str">
        <f>IF(ISBLANK(Deltagere!C177),"",Deltagere!C177)</f>
        <v/>
      </c>
      <c r="D176" s="42"/>
      <c r="E176" s="42"/>
      <c r="F176" s="42"/>
      <c r="G176" s="42">
        <v>0</v>
      </c>
      <c r="H176" s="74" t="str">
        <f t="shared" si="24"/>
        <v/>
      </c>
      <c r="I176" s="71" t="str">
        <f t="shared" si="25"/>
        <v/>
      </c>
      <c r="J176" s="80"/>
      <c r="K176" s="122" t="str">
        <f t="shared" si="18"/>
        <v/>
      </c>
      <c r="L176" s="123" t="str">
        <f t="shared" si="19"/>
        <v/>
      </c>
      <c r="M176" s="123" t="str">
        <f t="shared" si="20"/>
        <v/>
      </c>
      <c r="N176" s="131" t="str">
        <f t="shared" si="21"/>
        <v/>
      </c>
    </row>
    <row r="177" spans="1:14" ht="15.6" x14ac:dyDescent="0.3">
      <c r="A177" s="38">
        <f>IF(ISBLANK(Deltagere!B178),"",Deltagere!A178)</f>
        <v>173</v>
      </c>
      <c r="B177" s="39" t="str">
        <f>IF(ISBLANK(Deltagere!B178),"",Deltagere!B178)</f>
        <v>173</v>
      </c>
      <c r="C177" s="39" t="str">
        <f>IF(ISBLANK(Deltagere!C178),"",Deltagere!C178)</f>
        <v/>
      </c>
      <c r="D177" s="40"/>
      <c r="E177" s="40"/>
      <c r="F177" s="40"/>
      <c r="G177" s="40">
        <v>0</v>
      </c>
      <c r="H177" s="72" t="str">
        <f t="shared" si="24"/>
        <v/>
      </c>
      <c r="I177" s="69" t="str">
        <f t="shared" si="25"/>
        <v/>
      </c>
      <c r="J177" s="78"/>
      <c r="K177" s="122" t="str">
        <f t="shared" si="18"/>
        <v/>
      </c>
      <c r="L177" s="123" t="str">
        <f t="shared" si="19"/>
        <v/>
      </c>
      <c r="M177" s="123" t="str">
        <f t="shared" si="20"/>
        <v/>
      </c>
      <c r="N177" s="131" t="str">
        <f t="shared" si="21"/>
        <v/>
      </c>
    </row>
    <row r="178" spans="1:14" ht="15.6" x14ac:dyDescent="0.3">
      <c r="A178" s="30">
        <f>IF(ISBLANK(Deltagere!B179),"",Deltagere!A179)</f>
        <v>174</v>
      </c>
      <c r="B178" s="47" t="str">
        <f>IF(ISBLANK(Deltagere!B179),"",Deltagere!B179)</f>
        <v>174</v>
      </c>
      <c r="C178" s="47" t="str">
        <f>IF(ISBLANK(Deltagere!C179),"",Deltagere!C179)</f>
        <v/>
      </c>
      <c r="D178" s="31"/>
      <c r="E178" s="31"/>
      <c r="F178" s="31"/>
      <c r="G178" s="31">
        <v>0</v>
      </c>
      <c r="H178" s="73" t="str">
        <f t="shared" si="24"/>
        <v/>
      </c>
      <c r="I178" s="70" t="str">
        <f t="shared" si="25"/>
        <v/>
      </c>
      <c r="J178" s="79"/>
      <c r="K178" s="122" t="str">
        <f t="shared" si="18"/>
        <v/>
      </c>
      <c r="L178" s="123" t="str">
        <f t="shared" si="19"/>
        <v/>
      </c>
      <c r="M178" s="123" t="str">
        <f t="shared" si="20"/>
        <v/>
      </c>
      <c r="N178" s="131" t="str">
        <f t="shared" si="21"/>
        <v/>
      </c>
    </row>
    <row r="179" spans="1:14" ht="15.6" x14ac:dyDescent="0.3">
      <c r="A179" s="30">
        <f>IF(ISBLANK(Deltagere!B180),"",Deltagere!A180)</f>
        <v>175</v>
      </c>
      <c r="B179" s="47" t="str">
        <f>IF(ISBLANK(Deltagere!B180),"",Deltagere!B180)</f>
        <v>175</v>
      </c>
      <c r="C179" s="47" t="str">
        <f>IF(ISBLANK(Deltagere!C180),"",Deltagere!C180)</f>
        <v/>
      </c>
      <c r="D179" s="31"/>
      <c r="E179" s="31"/>
      <c r="F179" s="31"/>
      <c r="G179" s="31">
        <v>0</v>
      </c>
      <c r="H179" s="73" t="str">
        <f t="shared" si="24"/>
        <v/>
      </c>
      <c r="I179" s="70" t="str">
        <f t="shared" si="25"/>
        <v/>
      </c>
      <c r="J179" s="79"/>
      <c r="K179" s="122" t="str">
        <f t="shared" si="18"/>
        <v/>
      </c>
      <c r="L179" s="123" t="str">
        <f t="shared" si="19"/>
        <v/>
      </c>
      <c r="M179" s="123" t="str">
        <f t="shared" si="20"/>
        <v/>
      </c>
      <c r="N179" s="131" t="str">
        <f t="shared" si="21"/>
        <v/>
      </c>
    </row>
    <row r="180" spans="1:14" ht="15.6" x14ac:dyDescent="0.3">
      <c r="A180" s="41">
        <f>IF(ISBLANK(Deltagere!B181),"",Deltagere!A181)</f>
        <v>176</v>
      </c>
      <c r="B180" s="48" t="str">
        <f>IF(ISBLANK(Deltagere!B181),"",Deltagere!B181)</f>
        <v>176</v>
      </c>
      <c r="C180" s="48" t="str">
        <f>IF(ISBLANK(Deltagere!C181),"",Deltagere!C181)</f>
        <v/>
      </c>
      <c r="D180" s="42"/>
      <c r="E180" s="42"/>
      <c r="F180" s="42"/>
      <c r="G180" s="42">
        <v>0</v>
      </c>
      <c r="H180" s="74" t="str">
        <f t="shared" si="24"/>
        <v/>
      </c>
      <c r="I180" s="71" t="str">
        <f t="shared" si="25"/>
        <v/>
      </c>
      <c r="J180" s="80"/>
      <c r="K180" s="122" t="str">
        <f t="shared" si="18"/>
        <v/>
      </c>
      <c r="L180" s="123" t="str">
        <f t="shared" si="19"/>
        <v/>
      </c>
      <c r="M180" s="123" t="str">
        <f t="shared" si="20"/>
        <v/>
      </c>
      <c r="N180" s="131" t="str">
        <f t="shared" si="21"/>
        <v/>
      </c>
    </row>
    <row r="181" spans="1:14" ht="15.6" x14ac:dyDescent="0.3">
      <c r="A181" s="38">
        <f>IF(ISBLANK(Deltagere!B182),"",Deltagere!A182)</f>
        <v>177</v>
      </c>
      <c r="B181" s="39" t="str">
        <f>IF(ISBLANK(Deltagere!B182),"",Deltagere!B182)</f>
        <v>177</v>
      </c>
      <c r="C181" s="39" t="str">
        <f>IF(ISBLANK(Deltagere!C182),"",Deltagere!C182)</f>
        <v/>
      </c>
      <c r="D181" s="40"/>
      <c r="E181" s="40"/>
      <c r="F181" s="40"/>
      <c r="G181" s="40">
        <v>0</v>
      </c>
      <c r="H181" s="72" t="str">
        <f t="shared" si="24"/>
        <v/>
      </c>
      <c r="I181" s="69" t="str">
        <f t="shared" si="25"/>
        <v/>
      </c>
      <c r="J181" s="78"/>
      <c r="K181" s="122" t="str">
        <f t="shared" si="18"/>
        <v/>
      </c>
      <c r="L181" s="123" t="str">
        <f t="shared" si="19"/>
        <v/>
      </c>
      <c r="M181" s="123" t="str">
        <f t="shared" si="20"/>
        <v/>
      </c>
      <c r="N181" s="131" t="str">
        <f t="shared" si="21"/>
        <v/>
      </c>
    </row>
    <row r="182" spans="1:14" ht="15.6" x14ac:dyDescent="0.3">
      <c r="A182" s="30">
        <f>IF(ISBLANK(Deltagere!B183),"",Deltagere!A183)</f>
        <v>178</v>
      </c>
      <c r="B182" s="47" t="str">
        <f>IF(ISBLANK(Deltagere!B183),"",Deltagere!B183)</f>
        <v>178</v>
      </c>
      <c r="C182" s="47" t="str">
        <f>IF(ISBLANK(Deltagere!C183),"",Deltagere!C183)</f>
        <v/>
      </c>
      <c r="D182" s="31"/>
      <c r="E182" s="31"/>
      <c r="F182" s="31"/>
      <c r="G182" s="31">
        <v>0</v>
      </c>
      <c r="H182" s="73" t="str">
        <f t="shared" si="24"/>
        <v/>
      </c>
      <c r="I182" s="70" t="str">
        <f t="shared" si="25"/>
        <v/>
      </c>
      <c r="J182" s="79"/>
      <c r="K182" s="122" t="str">
        <f t="shared" si="18"/>
        <v/>
      </c>
      <c r="L182" s="123" t="str">
        <f t="shared" si="19"/>
        <v/>
      </c>
      <c r="M182" s="123" t="str">
        <f t="shared" si="20"/>
        <v/>
      </c>
      <c r="N182" s="131" t="str">
        <f t="shared" si="21"/>
        <v/>
      </c>
    </row>
    <row r="183" spans="1:14" ht="15.6" x14ac:dyDescent="0.3">
      <c r="A183" s="30">
        <f>IF(ISBLANK(Deltagere!B184),"",Deltagere!A184)</f>
        <v>179</v>
      </c>
      <c r="B183" s="47" t="str">
        <f>IF(ISBLANK(Deltagere!B184),"",Deltagere!B184)</f>
        <v>179</v>
      </c>
      <c r="C183" s="47" t="str">
        <f>IF(ISBLANK(Deltagere!C184),"",Deltagere!C184)</f>
        <v/>
      </c>
      <c r="D183" s="31"/>
      <c r="E183" s="31"/>
      <c r="F183" s="31"/>
      <c r="G183" s="31">
        <v>0</v>
      </c>
      <c r="H183" s="73" t="str">
        <f t="shared" si="24"/>
        <v/>
      </c>
      <c r="I183" s="70" t="str">
        <f t="shared" si="25"/>
        <v/>
      </c>
      <c r="J183" s="79"/>
      <c r="K183" s="122" t="str">
        <f t="shared" si="18"/>
        <v/>
      </c>
      <c r="L183" s="123" t="str">
        <f t="shared" si="19"/>
        <v/>
      </c>
      <c r="M183" s="123" t="str">
        <f t="shared" si="20"/>
        <v/>
      </c>
      <c r="N183" s="131" t="str">
        <f t="shared" si="21"/>
        <v/>
      </c>
    </row>
    <row r="184" spans="1:14" ht="15.6" x14ac:dyDescent="0.3">
      <c r="A184" s="41">
        <f>IF(ISBLANK(Deltagere!B185),"",Deltagere!A185)</f>
        <v>180</v>
      </c>
      <c r="B184" s="48" t="str">
        <f>IF(ISBLANK(Deltagere!B185),"",Deltagere!B185)</f>
        <v>180</v>
      </c>
      <c r="C184" s="48" t="str">
        <f>IF(ISBLANK(Deltagere!C185),"",Deltagere!C185)</f>
        <v/>
      </c>
      <c r="D184" s="42"/>
      <c r="E184" s="42"/>
      <c r="F184" s="42"/>
      <c r="G184" s="42">
        <v>0</v>
      </c>
      <c r="H184" s="74" t="str">
        <f t="shared" si="24"/>
        <v/>
      </c>
      <c r="I184" s="71" t="str">
        <f t="shared" si="25"/>
        <v/>
      </c>
      <c r="J184" s="80"/>
      <c r="K184" s="122" t="str">
        <f t="shared" si="18"/>
        <v/>
      </c>
      <c r="L184" s="123" t="str">
        <f t="shared" si="19"/>
        <v/>
      </c>
      <c r="M184" s="123" t="str">
        <f t="shared" si="20"/>
        <v/>
      </c>
      <c r="N184" s="131" t="str">
        <f t="shared" si="21"/>
        <v/>
      </c>
    </row>
    <row r="185" spans="1:14" ht="15.6" x14ac:dyDescent="0.3">
      <c r="A185" s="38">
        <f>IF(ISBLANK(Deltagere!B186),"",Deltagere!A186)</f>
        <v>181</v>
      </c>
      <c r="B185" s="39" t="str">
        <f>IF(ISBLANK(Deltagere!B186),"",Deltagere!B186)</f>
        <v>181</v>
      </c>
      <c r="C185" s="39" t="str">
        <f>IF(ISBLANK(Deltagere!C186),"",Deltagere!C186)</f>
        <v/>
      </c>
      <c r="D185" s="40"/>
      <c r="E185" s="40"/>
      <c r="F185" s="40"/>
      <c r="G185" s="40">
        <v>0</v>
      </c>
      <c r="H185" s="72" t="str">
        <f t="shared" si="24"/>
        <v/>
      </c>
      <c r="I185" s="69" t="str">
        <f t="shared" si="25"/>
        <v/>
      </c>
      <c r="J185" s="78"/>
      <c r="K185" s="122" t="str">
        <f t="shared" si="18"/>
        <v/>
      </c>
      <c r="L185" s="123" t="str">
        <f t="shared" si="19"/>
        <v/>
      </c>
      <c r="M185" s="123" t="str">
        <f t="shared" si="20"/>
        <v/>
      </c>
      <c r="N185" s="131" t="str">
        <f t="shared" si="21"/>
        <v/>
      </c>
    </row>
    <row r="186" spans="1:14" ht="15.6" x14ac:dyDescent="0.3">
      <c r="A186" s="30">
        <f>IF(ISBLANK(Deltagere!B187),"",Deltagere!A187)</f>
        <v>182</v>
      </c>
      <c r="B186" s="47" t="str">
        <f>IF(ISBLANK(Deltagere!B187),"",Deltagere!B187)</f>
        <v>182</v>
      </c>
      <c r="C186" s="47" t="str">
        <f>IF(ISBLANK(Deltagere!C187),"",Deltagere!C187)</f>
        <v/>
      </c>
      <c r="D186" s="31"/>
      <c r="E186" s="31"/>
      <c r="F186" s="31"/>
      <c r="G186" s="31">
        <v>0</v>
      </c>
      <c r="H186" s="73" t="str">
        <f t="shared" si="24"/>
        <v/>
      </c>
      <c r="I186" s="70" t="str">
        <f t="shared" si="25"/>
        <v/>
      </c>
      <c r="J186" s="79"/>
      <c r="K186" s="122" t="str">
        <f t="shared" si="18"/>
        <v/>
      </c>
      <c r="L186" s="123" t="str">
        <f t="shared" si="19"/>
        <v/>
      </c>
      <c r="M186" s="123" t="str">
        <f t="shared" si="20"/>
        <v/>
      </c>
      <c r="N186" s="131" t="str">
        <f t="shared" si="21"/>
        <v/>
      </c>
    </row>
    <row r="187" spans="1:14" ht="15.6" x14ac:dyDescent="0.3">
      <c r="A187" s="30">
        <f>IF(ISBLANK(Deltagere!B188),"",Deltagere!A188)</f>
        <v>183</v>
      </c>
      <c r="B187" s="47">
        <f>IF(ISBLANK(Deltagere!B188),"",Deltagere!B188)</f>
        <v>183</v>
      </c>
      <c r="C187" s="47" t="str">
        <f>IF(ISBLANK(Deltagere!C188),"",Deltagere!C188)</f>
        <v/>
      </c>
      <c r="D187" s="31"/>
      <c r="E187" s="31"/>
      <c r="F187" s="31"/>
      <c r="G187" s="31">
        <v>0</v>
      </c>
      <c r="H187" s="73" t="str">
        <f t="shared" si="24"/>
        <v/>
      </c>
      <c r="I187" s="70" t="str">
        <f t="shared" si="25"/>
        <v/>
      </c>
      <c r="J187" s="79"/>
      <c r="K187" s="122" t="str">
        <f t="shared" si="18"/>
        <v/>
      </c>
      <c r="L187" s="123" t="str">
        <f t="shared" si="19"/>
        <v/>
      </c>
      <c r="M187" s="123" t="str">
        <f t="shared" si="20"/>
        <v/>
      </c>
      <c r="N187" s="131" t="str">
        <f t="shared" si="21"/>
        <v/>
      </c>
    </row>
    <row r="188" spans="1:14" ht="15.6" x14ac:dyDescent="0.3">
      <c r="A188" s="41">
        <f>IF(ISBLANK(Deltagere!B189),"",Deltagere!A189)</f>
        <v>184</v>
      </c>
      <c r="B188" s="48" t="str">
        <f>IF(ISBLANK(Deltagere!B189),"",Deltagere!B189)</f>
        <v>184</v>
      </c>
      <c r="C188" s="48" t="str">
        <f>IF(ISBLANK(Deltagere!C189),"",Deltagere!C189)</f>
        <v/>
      </c>
      <c r="D188" s="42"/>
      <c r="E188" s="42"/>
      <c r="F188" s="42"/>
      <c r="G188" s="42">
        <v>0</v>
      </c>
      <c r="H188" s="74" t="str">
        <f t="shared" si="24"/>
        <v/>
      </c>
      <c r="I188" s="71" t="str">
        <f t="shared" si="25"/>
        <v/>
      </c>
      <c r="J188" s="80"/>
      <c r="K188" s="122" t="str">
        <f t="shared" si="18"/>
        <v/>
      </c>
      <c r="L188" s="123" t="str">
        <f t="shared" si="19"/>
        <v/>
      </c>
      <c r="M188" s="123" t="str">
        <f t="shared" si="20"/>
        <v/>
      </c>
      <c r="N188" s="131" t="str">
        <f t="shared" si="21"/>
        <v/>
      </c>
    </row>
    <row r="189" spans="1:14" ht="15.6" x14ac:dyDescent="0.3">
      <c r="A189" s="38">
        <f>IF(ISBLANK(Deltagere!B190),"",Deltagere!A190)</f>
        <v>185</v>
      </c>
      <c r="B189" s="39" t="str">
        <f>IF(ISBLANK(Deltagere!B190),"",Deltagere!B190)</f>
        <v>185</v>
      </c>
      <c r="C189" s="39" t="str">
        <f>IF(ISBLANK(Deltagere!C190),"",Deltagere!C190)</f>
        <v/>
      </c>
      <c r="D189" s="40"/>
      <c r="E189" s="40"/>
      <c r="F189" s="40"/>
      <c r="G189" s="40">
        <v>0</v>
      </c>
      <c r="H189" s="72" t="str">
        <f t="shared" si="24"/>
        <v/>
      </c>
      <c r="I189" s="69" t="str">
        <f t="shared" si="25"/>
        <v/>
      </c>
      <c r="J189" s="78"/>
      <c r="K189" s="122" t="str">
        <f t="shared" si="18"/>
        <v/>
      </c>
      <c r="L189" s="123" t="str">
        <f t="shared" si="19"/>
        <v/>
      </c>
      <c r="M189" s="123" t="str">
        <f t="shared" si="20"/>
        <v/>
      </c>
      <c r="N189" s="131" t="str">
        <f t="shared" si="21"/>
        <v/>
      </c>
    </row>
    <row r="190" spans="1:14" ht="15.6" x14ac:dyDescent="0.3">
      <c r="A190" s="30">
        <f>IF(ISBLANK(Deltagere!B191),"",Deltagere!A191)</f>
        <v>186</v>
      </c>
      <c r="B190" s="47" t="str">
        <f>IF(ISBLANK(Deltagere!B191),"",Deltagere!B191)</f>
        <v>186</v>
      </c>
      <c r="C190" s="47" t="str">
        <f>IF(ISBLANK(Deltagere!C191),"",Deltagere!C191)</f>
        <v/>
      </c>
      <c r="D190" s="31"/>
      <c r="E190" s="31"/>
      <c r="F190" s="31"/>
      <c r="G190" s="31">
        <v>0</v>
      </c>
      <c r="H190" s="73" t="str">
        <f t="shared" si="24"/>
        <v/>
      </c>
      <c r="I190" s="70" t="str">
        <f t="shared" si="25"/>
        <v/>
      </c>
      <c r="J190" s="79"/>
      <c r="K190" s="122" t="str">
        <f t="shared" si="18"/>
        <v/>
      </c>
      <c r="L190" s="123" t="str">
        <f t="shared" si="19"/>
        <v/>
      </c>
      <c r="M190" s="123" t="str">
        <f t="shared" si="20"/>
        <v/>
      </c>
      <c r="N190" s="131" t="str">
        <f t="shared" si="21"/>
        <v/>
      </c>
    </row>
    <row r="191" spans="1:14" ht="15.6" x14ac:dyDescent="0.3">
      <c r="A191" s="30">
        <f>IF(ISBLANK(Deltagere!B192),"",Deltagere!A192)</f>
        <v>187</v>
      </c>
      <c r="B191" s="47" t="str">
        <f>IF(ISBLANK(Deltagere!B192),"",Deltagere!B192)</f>
        <v>187</v>
      </c>
      <c r="C191" s="47" t="str">
        <f>IF(ISBLANK(Deltagere!C192),"",Deltagere!C192)</f>
        <v/>
      </c>
      <c r="D191" s="31"/>
      <c r="E191" s="31"/>
      <c r="F191" s="31"/>
      <c r="G191" s="31">
        <v>0</v>
      </c>
      <c r="H191" s="73" t="str">
        <f t="shared" si="24"/>
        <v/>
      </c>
      <c r="I191" s="70" t="str">
        <f t="shared" si="25"/>
        <v/>
      </c>
      <c r="J191" s="79"/>
      <c r="K191" s="122" t="str">
        <f t="shared" si="18"/>
        <v/>
      </c>
      <c r="L191" s="123" t="str">
        <f t="shared" si="19"/>
        <v/>
      </c>
      <c r="M191" s="123" t="str">
        <f t="shared" si="20"/>
        <v/>
      </c>
      <c r="N191" s="131" t="str">
        <f t="shared" si="21"/>
        <v/>
      </c>
    </row>
    <row r="192" spans="1:14" ht="15.6" x14ac:dyDescent="0.3">
      <c r="A192" s="41">
        <f>IF(ISBLANK(Deltagere!B193),"",Deltagere!A193)</f>
        <v>188</v>
      </c>
      <c r="B192" s="48" t="str">
        <f>IF(ISBLANK(Deltagere!B193),"",Deltagere!B193)</f>
        <v>188</v>
      </c>
      <c r="C192" s="48" t="str">
        <f>IF(ISBLANK(Deltagere!C193),"",Deltagere!C193)</f>
        <v/>
      </c>
      <c r="D192" s="42"/>
      <c r="E192" s="42"/>
      <c r="F192" s="42"/>
      <c r="G192" s="42">
        <v>0</v>
      </c>
      <c r="H192" s="74" t="str">
        <f t="shared" si="24"/>
        <v/>
      </c>
      <c r="I192" s="71" t="str">
        <f t="shared" si="25"/>
        <v/>
      </c>
      <c r="J192" s="80"/>
      <c r="K192" s="122" t="str">
        <f t="shared" si="18"/>
        <v/>
      </c>
      <c r="L192" s="123" t="str">
        <f t="shared" si="19"/>
        <v/>
      </c>
      <c r="M192" s="123" t="str">
        <f t="shared" si="20"/>
        <v/>
      </c>
      <c r="N192" s="131" t="str">
        <f t="shared" si="21"/>
        <v/>
      </c>
    </row>
    <row r="193" spans="1:14" ht="15.6" x14ac:dyDescent="0.3">
      <c r="A193" s="38">
        <f>IF(ISBLANK(Deltagere!B194),"",Deltagere!A194)</f>
        <v>189</v>
      </c>
      <c r="B193" s="39" t="str">
        <f>IF(ISBLANK(Deltagere!B194),"",Deltagere!B194)</f>
        <v>189</v>
      </c>
      <c r="C193" s="39" t="str">
        <f>IF(ISBLANK(Deltagere!C194),"",Deltagere!C194)</f>
        <v/>
      </c>
      <c r="D193" s="40"/>
      <c r="E193" s="40"/>
      <c r="F193" s="40"/>
      <c r="G193" s="40">
        <v>0</v>
      </c>
      <c r="H193" s="72" t="str">
        <f t="shared" si="24"/>
        <v/>
      </c>
      <c r="I193" s="69" t="str">
        <f t="shared" si="25"/>
        <v/>
      </c>
      <c r="J193" s="78"/>
      <c r="K193" s="122" t="str">
        <f t="shared" si="18"/>
        <v/>
      </c>
      <c r="L193" s="123" t="str">
        <f t="shared" si="19"/>
        <v/>
      </c>
      <c r="M193" s="123" t="str">
        <f t="shared" si="20"/>
        <v/>
      </c>
      <c r="N193" s="131" t="str">
        <f t="shared" si="21"/>
        <v/>
      </c>
    </row>
    <row r="194" spans="1:14" ht="15.6" x14ac:dyDescent="0.3">
      <c r="A194" s="30">
        <f>IF(ISBLANK(Deltagere!B195),"",Deltagere!A195)</f>
        <v>190</v>
      </c>
      <c r="B194" s="47" t="str">
        <f>IF(ISBLANK(Deltagere!B195),"",Deltagere!B195)</f>
        <v>190</v>
      </c>
      <c r="C194" s="47" t="str">
        <f>IF(ISBLANK(Deltagere!C195),"",Deltagere!C195)</f>
        <v/>
      </c>
      <c r="D194" s="31"/>
      <c r="E194" s="31"/>
      <c r="F194" s="31"/>
      <c r="G194" s="31">
        <v>0</v>
      </c>
      <c r="H194" s="73" t="str">
        <f t="shared" si="24"/>
        <v/>
      </c>
      <c r="I194" s="70" t="str">
        <f t="shared" si="25"/>
        <v/>
      </c>
      <c r="J194" s="79"/>
      <c r="K194" s="122" t="str">
        <f t="shared" si="18"/>
        <v/>
      </c>
      <c r="L194" s="123" t="str">
        <f t="shared" si="19"/>
        <v/>
      </c>
      <c r="M194" s="123" t="str">
        <f t="shared" si="20"/>
        <v/>
      </c>
      <c r="N194" s="131" t="str">
        <f t="shared" si="21"/>
        <v/>
      </c>
    </row>
    <row r="195" spans="1:14" ht="15.6" x14ac:dyDescent="0.3">
      <c r="A195" s="30">
        <f>IF(ISBLANK(Deltagere!B196),"",Deltagere!A196)</f>
        <v>191</v>
      </c>
      <c r="B195" s="47" t="str">
        <f>IF(ISBLANK(Deltagere!B196),"",Deltagere!B196)</f>
        <v>191</v>
      </c>
      <c r="C195" s="47" t="str">
        <f>IF(ISBLANK(Deltagere!C196),"",Deltagere!C196)</f>
        <v/>
      </c>
      <c r="D195" s="31"/>
      <c r="E195" s="31"/>
      <c r="F195" s="31"/>
      <c r="G195" s="31">
        <v>0</v>
      </c>
      <c r="H195" s="73" t="str">
        <f t="shared" si="24"/>
        <v/>
      </c>
      <c r="I195" s="70" t="str">
        <f t="shared" si="25"/>
        <v/>
      </c>
      <c r="J195" s="79"/>
      <c r="K195" s="122" t="str">
        <f t="shared" si="18"/>
        <v/>
      </c>
      <c r="L195" s="123" t="str">
        <f t="shared" si="19"/>
        <v/>
      </c>
      <c r="M195" s="123" t="str">
        <f t="shared" si="20"/>
        <v/>
      </c>
      <c r="N195" s="131" t="str">
        <f t="shared" si="21"/>
        <v/>
      </c>
    </row>
    <row r="196" spans="1:14" ht="15.6" x14ac:dyDescent="0.3">
      <c r="A196" s="41">
        <f>IF(ISBLANK(Deltagere!B197),"",Deltagere!A197)</f>
        <v>192</v>
      </c>
      <c r="B196" s="48" t="str">
        <f>IF(ISBLANK(Deltagere!B197),"",Deltagere!B197)</f>
        <v>192</v>
      </c>
      <c r="C196" s="48" t="str">
        <f>IF(ISBLANK(Deltagere!C197),"",Deltagere!C197)</f>
        <v/>
      </c>
      <c r="D196" s="42"/>
      <c r="E196" s="42"/>
      <c r="F196" s="42"/>
      <c r="G196" s="42">
        <v>0</v>
      </c>
      <c r="H196" s="74" t="str">
        <f t="shared" si="24"/>
        <v/>
      </c>
      <c r="I196" s="71" t="str">
        <f t="shared" si="25"/>
        <v/>
      </c>
      <c r="J196" s="80"/>
      <c r="K196" s="122" t="str">
        <f t="shared" si="18"/>
        <v/>
      </c>
      <c r="L196" s="123" t="str">
        <f t="shared" si="19"/>
        <v/>
      </c>
      <c r="M196" s="123" t="str">
        <f t="shared" si="20"/>
        <v/>
      </c>
      <c r="N196" s="131" t="str">
        <f t="shared" si="21"/>
        <v/>
      </c>
    </row>
    <row r="197" spans="1:14" ht="15.6" x14ac:dyDescent="0.3">
      <c r="G197" s="144"/>
      <c r="H197" s="145" t="str">
        <f t="shared" si="24"/>
        <v/>
      </c>
      <c r="I197" s="146" t="str">
        <f t="shared" si="25"/>
        <v/>
      </c>
      <c r="K197" s="118" t="str">
        <f t="shared" si="18"/>
        <v/>
      </c>
      <c r="L197" s="118" t="str">
        <f t="shared" si="19"/>
        <v/>
      </c>
      <c r="M197" s="118" t="str">
        <f t="shared" si="20"/>
        <v/>
      </c>
      <c r="N197" s="118" t="str">
        <f t="shared" si="21"/>
        <v/>
      </c>
    </row>
  </sheetData>
  <sortState xmlns:xlrd2="http://schemas.microsoft.com/office/spreadsheetml/2017/richdata2" ref="A93:I168">
    <sortCondition ref="I93:I168"/>
  </sortState>
  <mergeCells count="4">
    <mergeCell ref="B1:J1"/>
    <mergeCell ref="B2:C2"/>
    <mergeCell ref="H2:J2"/>
    <mergeCell ref="K3:N3"/>
  </mergeCells>
  <conditionalFormatting sqref="I4:I197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2 J153:N196 K3:N196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62992125984251968" right="0.62992125984251968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7"/>
  <sheetViews>
    <sheetView showWhiteSpace="0" topLeftCell="A759" zoomScaleNormal="100" workbookViewId="0">
      <selection activeCell="O764" sqref="O764"/>
    </sheetView>
  </sheetViews>
  <sheetFormatPr defaultRowHeight="14.4" x14ac:dyDescent="0.3"/>
  <cols>
    <col min="1" max="1" width="10.44140625" bestFit="1" customWidth="1"/>
    <col min="2" max="3" width="9.6640625" customWidth="1"/>
    <col min="4" max="4" width="7.6640625" customWidth="1"/>
    <col min="5" max="6" width="9.6640625" customWidth="1"/>
    <col min="7" max="7" width="7.6640625" customWidth="1"/>
    <col min="8" max="9" width="9.6640625" customWidth="1"/>
    <col min="10" max="10" width="7.6640625" customWidth="1"/>
    <col min="11" max="12" width="9.6640625" customWidth="1"/>
    <col min="13" max="13" width="7.6640625" customWidth="1"/>
  </cols>
  <sheetData>
    <row r="1" spans="1:13" s="2" customFormat="1" ht="35.1" customHeight="1" x14ac:dyDescent="0.3">
      <c r="A1" s="13" t="s">
        <v>10</v>
      </c>
      <c r="B1" s="199">
        <f>Data!$B$2</f>
        <v>44721</v>
      </c>
      <c r="C1" s="200"/>
      <c r="D1" s="192" t="str">
        <f>Data!B3</f>
        <v>DAI Stævne</v>
      </c>
      <c r="E1" s="193"/>
      <c r="F1" s="193"/>
      <c r="G1" s="194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95" t="str">
        <f>CONCATENATE("Mappenr.:",Deltagere!G6)</f>
        <v>Mappenr.:1</v>
      </c>
      <c r="M1" s="196"/>
    </row>
    <row r="2" spans="1:13" s="10" customFormat="1" ht="30" customHeight="1" x14ac:dyDescent="0.3">
      <c r="A2" s="17" t="s">
        <v>8</v>
      </c>
      <c r="B2" s="197" t="str">
        <f>Deltagere!B6</f>
        <v>Aksel Jørgensen</v>
      </c>
      <c r="C2" s="198"/>
      <c r="D2" s="198"/>
      <c r="E2" s="197" t="str">
        <f>Deltagere!B7</f>
        <v>Astrid Christiansen</v>
      </c>
      <c r="F2" s="198"/>
      <c r="G2" s="198"/>
      <c r="H2" s="197" t="str">
        <f>Deltagere!B8</f>
        <v>Solveig stergård</v>
      </c>
      <c r="I2" s="198"/>
      <c r="J2" s="198"/>
      <c r="K2" s="197" t="str">
        <f>Deltagere!B9</f>
        <v>Carl Reincke</v>
      </c>
      <c r="L2" s="198"/>
      <c r="M2" s="198"/>
    </row>
    <row r="3" spans="1:13" s="10" customFormat="1" ht="30" customHeight="1" x14ac:dyDescent="0.3">
      <c r="A3" s="17" t="s">
        <v>12</v>
      </c>
      <c r="B3" s="198" t="str">
        <f>Deltagere!C6</f>
        <v>Randers krolf</v>
      </c>
      <c r="C3" s="198"/>
      <c r="D3" s="198"/>
      <c r="E3" s="198" t="str">
        <f>Deltagere!C7</f>
        <v>Langå Senior krolf</v>
      </c>
      <c r="F3" s="198"/>
      <c r="G3" s="198"/>
      <c r="H3" s="198" t="str">
        <f>Deltagere!C8</f>
        <v>Bjerringbro krolf</v>
      </c>
      <c r="I3" s="198"/>
      <c r="J3" s="198"/>
      <c r="K3" s="198" t="str">
        <f>Deltagere!C9</f>
        <v>Randers senior krolf</v>
      </c>
      <c r="L3" s="198"/>
      <c r="M3" s="198"/>
    </row>
    <row r="4" spans="1:13" s="10" customFormat="1" ht="30" customHeight="1" x14ac:dyDescent="0.3">
      <c r="A4" s="17" t="s">
        <v>17</v>
      </c>
      <c r="B4" s="198">
        <f>Deltagere!D6</f>
        <v>0</v>
      </c>
      <c r="C4" s="198"/>
      <c r="D4" s="198"/>
      <c r="E4" s="189">
        <f>Deltagere!D7</f>
        <v>0</v>
      </c>
      <c r="F4" s="190"/>
      <c r="G4" s="191"/>
      <c r="H4" s="189">
        <f>Deltagere!D8</f>
        <v>0</v>
      </c>
      <c r="I4" s="190"/>
      <c r="J4" s="191"/>
      <c r="K4" s="189">
        <f>Deltagere!D9</f>
        <v>0</v>
      </c>
      <c r="L4" s="190"/>
      <c r="M4" s="191"/>
    </row>
    <row r="5" spans="1:13" ht="30" customHeight="1" x14ac:dyDescent="0.3">
      <c r="A5" s="11">
        <v>1</v>
      </c>
      <c r="B5" s="187" t="s">
        <v>13</v>
      </c>
      <c r="C5" s="188"/>
      <c r="D5" s="8"/>
      <c r="E5" s="186"/>
      <c r="F5" s="186"/>
      <c r="G5" s="8"/>
      <c r="H5" s="186"/>
      <c r="I5" s="186"/>
      <c r="J5" s="8"/>
      <c r="K5" s="186"/>
      <c r="L5" s="186"/>
      <c r="M5" s="8"/>
    </row>
    <row r="6" spans="1:13" ht="30" customHeight="1" x14ac:dyDescent="0.3">
      <c r="A6" s="11">
        <v>2</v>
      </c>
      <c r="B6" s="186"/>
      <c r="C6" s="186"/>
      <c r="D6" s="8"/>
      <c r="E6" s="187" t="s">
        <v>13</v>
      </c>
      <c r="F6" s="188"/>
      <c r="G6" s="8"/>
      <c r="H6" s="186"/>
      <c r="I6" s="186"/>
      <c r="J6" s="8"/>
      <c r="K6" s="186"/>
      <c r="L6" s="186"/>
      <c r="M6" s="8"/>
    </row>
    <row r="7" spans="1:13" ht="30" customHeight="1" x14ac:dyDescent="0.3">
      <c r="A7" s="11">
        <v>3</v>
      </c>
      <c r="B7" s="186"/>
      <c r="C7" s="186"/>
      <c r="D7" s="8"/>
      <c r="E7" s="186"/>
      <c r="F7" s="186"/>
      <c r="G7" s="8"/>
      <c r="H7" s="187" t="s">
        <v>13</v>
      </c>
      <c r="I7" s="188"/>
      <c r="J7" s="8"/>
      <c r="K7" s="186"/>
      <c r="L7" s="186"/>
      <c r="M7" s="8"/>
    </row>
    <row r="8" spans="1:13" ht="30" customHeight="1" x14ac:dyDescent="0.3">
      <c r="A8" s="11">
        <v>4</v>
      </c>
      <c r="B8" s="186"/>
      <c r="C8" s="186"/>
      <c r="D8" s="8"/>
      <c r="E8" s="186"/>
      <c r="F8" s="186"/>
      <c r="G8" s="8"/>
      <c r="H8" s="186"/>
      <c r="I8" s="186"/>
      <c r="J8" s="8"/>
      <c r="K8" s="187" t="s">
        <v>13</v>
      </c>
      <c r="L8" s="188"/>
      <c r="M8" s="8"/>
    </row>
    <row r="9" spans="1:13" ht="30" customHeight="1" x14ac:dyDescent="0.3">
      <c r="A9" s="11">
        <v>5</v>
      </c>
      <c r="B9" s="187" t="s">
        <v>13</v>
      </c>
      <c r="C9" s="188"/>
      <c r="D9" s="8"/>
      <c r="E9" s="186"/>
      <c r="F9" s="186"/>
      <c r="G9" s="8"/>
      <c r="H9" s="186"/>
      <c r="I9" s="186"/>
      <c r="J9" s="8"/>
      <c r="K9" s="186"/>
      <c r="L9" s="186"/>
      <c r="M9" s="8"/>
    </row>
    <row r="10" spans="1:13" ht="30" customHeight="1" x14ac:dyDescent="0.3">
      <c r="A10" s="11">
        <v>6</v>
      </c>
      <c r="B10" s="186"/>
      <c r="C10" s="186"/>
      <c r="D10" s="8"/>
      <c r="E10" s="187" t="s">
        <v>13</v>
      </c>
      <c r="F10" s="188"/>
      <c r="G10" s="8"/>
      <c r="H10" s="186"/>
      <c r="I10" s="186"/>
      <c r="J10" s="8"/>
      <c r="K10" s="186"/>
      <c r="L10" s="186"/>
      <c r="M10" s="8"/>
    </row>
    <row r="11" spans="1:13" ht="30" customHeight="1" x14ac:dyDescent="0.3">
      <c r="A11" s="11">
        <v>7</v>
      </c>
      <c r="B11" s="186"/>
      <c r="C11" s="186"/>
      <c r="D11" s="8"/>
      <c r="E11" s="186"/>
      <c r="F11" s="186"/>
      <c r="G11" s="8"/>
      <c r="H11" s="187" t="s">
        <v>13</v>
      </c>
      <c r="I11" s="188"/>
      <c r="J11" s="8"/>
      <c r="K11" s="186"/>
      <c r="L11" s="186"/>
      <c r="M11" s="8"/>
    </row>
    <row r="12" spans="1:13" ht="30" customHeight="1" x14ac:dyDescent="0.3">
      <c r="A12" s="11">
        <v>8</v>
      </c>
      <c r="B12" s="186"/>
      <c r="C12" s="186"/>
      <c r="D12" s="8"/>
      <c r="E12" s="186"/>
      <c r="F12" s="186"/>
      <c r="G12" s="8"/>
      <c r="H12" s="186"/>
      <c r="I12" s="186"/>
      <c r="J12" s="8"/>
      <c r="K12" s="187" t="s">
        <v>13</v>
      </c>
      <c r="L12" s="188"/>
      <c r="M12" s="8"/>
    </row>
    <row r="13" spans="1:13" ht="30" customHeight="1" x14ac:dyDescent="0.3">
      <c r="A13" s="11">
        <v>9</v>
      </c>
      <c r="B13" s="187" t="s">
        <v>13</v>
      </c>
      <c r="C13" s="188"/>
      <c r="D13" s="8"/>
      <c r="E13" s="186"/>
      <c r="F13" s="186"/>
      <c r="G13" s="8"/>
      <c r="H13" s="186"/>
      <c r="I13" s="186"/>
      <c r="J13" s="8"/>
      <c r="K13" s="186"/>
      <c r="L13" s="186"/>
      <c r="M13" s="8"/>
    </row>
    <row r="14" spans="1:13" ht="30" customHeight="1" x14ac:dyDescent="0.3">
      <c r="A14" s="11">
        <v>10</v>
      </c>
      <c r="B14" s="186"/>
      <c r="C14" s="186"/>
      <c r="D14" s="8"/>
      <c r="E14" s="187" t="s">
        <v>13</v>
      </c>
      <c r="F14" s="188"/>
      <c r="G14" s="8"/>
      <c r="H14" s="186"/>
      <c r="I14" s="186"/>
      <c r="J14" s="8"/>
      <c r="K14" s="186"/>
      <c r="L14" s="186"/>
      <c r="M14" s="8"/>
    </row>
    <row r="15" spans="1:13" ht="30" customHeight="1" x14ac:dyDescent="0.3">
      <c r="A15" s="11">
        <v>11</v>
      </c>
      <c r="B15" s="186"/>
      <c r="C15" s="186"/>
      <c r="D15" s="8"/>
      <c r="E15" s="186"/>
      <c r="F15" s="186"/>
      <c r="G15" s="8"/>
      <c r="H15" s="187" t="s">
        <v>13</v>
      </c>
      <c r="I15" s="188"/>
      <c r="J15" s="8"/>
      <c r="K15" s="186"/>
      <c r="L15" s="186"/>
      <c r="M15" s="8"/>
    </row>
    <row r="16" spans="1:13" ht="30" customHeight="1" x14ac:dyDescent="0.3">
      <c r="A16" s="11">
        <v>12</v>
      </c>
      <c r="B16" s="186"/>
      <c r="C16" s="186"/>
      <c r="D16" s="8"/>
      <c r="E16" s="186"/>
      <c r="F16" s="186"/>
      <c r="G16" s="8"/>
      <c r="H16" s="186"/>
      <c r="I16" s="186"/>
      <c r="J16" s="8"/>
      <c r="K16" s="187" t="s">
        <v>13</v>
      </c>
      <c r="L16" s="188"/>
      <c r="M16" s="8"/>
    </row>
    <row r="17" spans="1:13" ht="30" customHeight="1" x14ac:dyDescent="0.3">
      <c r="A17" s="12" t="s">
        <v>14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1:13" ht="30" customHeight="1" x14ac:dyDescent="0.3">
      <c r="A18" s="201" t="s">
        <v>15</v>
      </c>
      <c r="B18" s="201"/>
      <c r="C18" s="201"/>
      <c r="D18" s="201"/>
      <c r="E18" s="201"/>
      <c r="F18" s="201"/>
      <c r="G18" s="201"/>
      <c r="H18" s="201" t="s">
        <v>16</v>
      </c>
      <c r="I18" s="201"/>
      <c r="J18" s="201"/>
      <c r="K18" s="201"/>
      <c r="L18" s="201"/>
      <c r="M18" s="201"/>
    </row>
    <row r="19" spans="1:13" ht="56.2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3">
      <c r="A20" s="13" t="s">
        <v>10</v>
      </c>
      <c r="B20" s="199">
        <f>Data!$B$2</f>
        <v>44721</v>
      </c>
      <c r="C20" s="200"/>
      <c r="D20" s="192" t="str">
        <f>Data!B3</f>
        <v>DAI Stævne</v>
      </c>
      <c r="E20" s="193"/>
      <c r="F20" s="193"/>
      <c r="G20" s="194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95" t="str">
        <f>CONCATENATE("Mappenr.:",Deltagere!G10)</f>
        <v>Mappenr.:2</v>
      </c>
      <c r="M20" s="196"/>
    </row>
    <row r="21" spans="1:13" ht="30" customHeight="1" x14ac:dyDescent="0.3">
      <c r="A21" s="17" t="s">
        <v>8</v>
      </c>
      <c r="B21" s="197" t="str">
        <f>Deltagere!B10</f>
        <v>Alis Dam</v>
      </c>
      <c r="C21" s="198"/>
      <c r="D21" s="198"/>
      <c r="E21" s="197" t="str">
        <f>Deltagere!B11</f>
        <v>Kaj Christiansen</v>
      </c>
      <c r="F21" s="198"/>
      <c r="G21" s="198"/>
      <c r="H21" s="197" t="str">
        <f>Deltagere!B12</f>
        <v>Edith Poulsen</v>
      </c>
      <c r="I21" s="198"/>
      <c r="J21" s="198"/>
      <c r="K21" s="197" t="str">
        <f>Deltagere!B13</f>
        <v>Gert Sørensen</v>
      </c>
      <c r="L21" s="198"/>
      <c r="M21" s="198"/>
    </row>
    <row r="22" spans="1:13" ht="30" customHeight="1" x14ac:dyDescent="0.3">
      <c r="A22" s="17" t="s">
        <v>12</v>
      </c>
      <c r="B22" s="198" t="str">
        <f>Deltagere!C10</f>
        <v>Randers krolf</v>
      </c>
      <c r="C22" s="198"/>
      <c r="D22" s="198"/>
      <c r="E22" s="198" t="str">
        <f>Deltagere!C11</f>
        <v>Langå Senior krof</v>
      </c>
      <c r="F22" s="198"/>
      <c r="G22" s="198"/>
      <c r="H22" s="198" t="str">
        <f>Deltagere!C12</f>
        <v>Bjerringbro krolf</v>
      </c>
      <c r="I22" s="198"/>
      <c r="J22" s="198"/>
      <c r="K22" s="198" t="str">
        <f>Deltagere!C13</f>
        <v>Randers senior krolf</v>
      </c>
      <c r="L22" s="198"/>
      <c r="M22" s="198"/>
    </row>
    <row r="23" spans="1:13" ht="30" customHeight="1" x14ac:dyDescent="0.3">
      <c r="A23" s="17" t="s">
        <v>17</v>
      </c>
      <c r="B23" s="198">
        <f>Deltagere!D10</f>
        <v>0</v>
      </c>
      <c r="C23" s="198"/>
      <c r="D23" s="198"/>
      <c r="E23" s="189">
        <f>Deltagere!D11</f>
        <v>0</v>
      </c>
      <c r="F23" s="190"/>
      <c r="G23" s="191"/>
      <c r="H23" s="189">
        <f>Deltagere!D12</f>
        <v>0</v>
      </c>
      <c r="I23" s="190"/>
      <c r="J23" s="191"/>
      <c r="K23" s="189">
        <f>Deltagere!D13</f>
        <v>0</v>
      </c>
      <c r="L23" s="190"/>
      <c r="M23" s="191"/>
    </row>
    <row r="24" spans="1:13" ht="30" customHeight="1" x14ac:dyDescent="0.3">
      <c r="A24" s="11">
        <v>1</v>
      </c>
      <c r="B24" s="187" t="s">
        <v>13</v>
      </c>
      <c r="C24" s="188"/>
      <c r="D24" s="8"/>
      <c r="E24" s="186"/>
      <c r="F24" s="186"/>
      <c r="G24" s="8"/>
      <c r="H24" s="186"/>
      <c r="I24" s="186"/>
      <c r="J24" s="8"/>
      <c r="K24" s="186"/>
      <c r="L24" s="186"/>
      <c r="M24" s="8"/>
    </row>
    <row r="25" spans="1:13" ht="30" customHeight="1" x14ac:dyDescent="0.3">
      <c r="A25" s="11">
        <v>2</v>
      </c>
      <c r="B25" s="186"/>
      <c r="C25" s="186"/>
      <c r="D25" s="8"/>
      <c r="E25" s="187" t="s">
        <v>13</v>
      </c>
      <c r="F25" s="188"/>
      <c r="G25" s="8"/>
      <c r="H25" s="186"/>
      <c r="I25" s="186"/>
      <c r="J25" s="8"/>
      <c r="K25" s="186"/>
      <c r="L25" s="186"/>
      <c r="M25" s="8"/>
    </row>
    <row r="26" spans="1:13" ht="30" customHeight="1" x14ac:dyDescent="0.3">
      <c r="A26" s="11">
        <v>3</v>
      </c>
      <c r="B26" s="186"/>
      <c r="C26" s="186"/>
      <c r="D26" s="8"/>
      <c r="E26" s="186"/>
      <c r="F26" s="186"/>
      <c r="G26" s="8"/>
      <c r="H26" s="187" t="s">
        <v>13</v>
      </c>
      <c r="I26" s="188"/>
      <c r="J26" s="8"/>
      <c r="K26" s="186"/>
      <c r="L26" s="186"/>
      <c r="M26" s="8"/>
    </row>
    <row r="27" spans="1:13" ht="30" customHeight="1" x14ac:dyDescent="0.3">
      <c r="A27" s="11">
        <v>4</v>
      </c>
      <c r="B27" s="186"/>
      <c r="C27" s="186"/>
      <c r="D27" s="8"/>
      <c r="E27" s="186"/>
      <c r="F27" s="186"/>
      <c r="G27" s="8"/>
      <c r="H27" s="186"/>
      <c r="I27" s="186"/>
      <c r="J27" s="8"/>
      <c r="K27" s="187" t="s">
        <v>13</v>
      </c>
      <c r="L27" s="188"/>
      <c r="M27" s="8"/>
    </row>
    <row r="28" spans="1:13" ht="30" customHeight="1" x14ac:dyDescent="0.3">
      <c r="A28" s="11">
        <v>5</v>
      </c>
      <c r="B28" s="187" t="s">
        <v>13</v>
      </c>
      <c r="C28" s="188"/>
      <c r="D28" s="8"/>
      <c r="E28" s="186"/>
      <c r="F28" s="186"/>
      <c r="G28" s="8"/>
      <c r="H28" s="186"/>
      <c r="I28" s="186"/>
      <c r="J28" s="8"/>
      <c r="K28" s="186"/>
      <c r="L28" s="186"/>
      <c r="M28" s="8"/>
    </row>
    <row r="29" spans="1:13" ht="30" customHeight="1" x14ac:dyDescent="0.3">
      <c r="A29" s="11">
        <v>6</v>
      </c>
      <c r="B29" s="186"/>
      <c r="C29" s="186"/>
      <c r="D29" s="8"/>
      <c r="E29" s="187" t="s">
        <v>13</v>
      </c>
      <c r="F29" s="188"/>
      <c r="G29" s="8"/>
      <c r="H29" s="186"/>
      <c r="I29" s="186"/>
      <c r="J29" s="8"/>
      <c r="K29" s="186"/>
      <c r="L29" s="186"/>
      <c r="M29" s="8"/>
    </row>
    <row r="30" spans="1:13" ht="30" customHeight="1" x14ac:dyDescent="0.3">
      <c r="A30" s="11">
        <v>7</v>
      </c>
      <c r="B30" s="186"/>
      <c r="C30" s="186"/>
      <c r="D30" s="8"/>
      <c r="E30" s="186"/>
      <c r="F30" s="186"/>
      <c r="G30" s="8"/>
      <c r="H30" s="187" t="s">
        <v>13</v>
      </c>
      <c r="I30" s="188"/>
      <c r="J30" s="8"/>
      <c r="K30" s="186"/>
      <c r="L30" s="186"/>
      <c r="M30" s="8"/>
    </row>
    <row r="31" spans="1:13" ht="30" customHeight="1" x14ac:dyDescent="0.3">
      <c r="A31" s="11">
        <v>8</v>
      </c>
      <c r="B31" s="186"/>
      <c r="C31" s="186"/>
      <c r="D31" s="8"/>
      <c r="E31" s="186"/>
      <c r="F31" s="186"/>
      <c r="G31" s="8"/>
      <c r="H31" s="186"/>
      <c r="I31" s="186"/>
      <c r="J31" s="8"/>
      <c r="K31" s="187" t="s">
        <v>13</v>
      </c>
      <c r="L31" s="188"/>
      <c r="M31" s="8"/>
    </row>
    <row r="32" spans="1:13" ht="30" customHeight="1" x14ac:dyDescent="0.3">
      <c r="A32" s="11">
        <v>9</v>
      </c>
      <c r="B32" s="187" t="s">
        <v>13</v>
      </c>
      <c r="C32" s="188"/>
      <c r="D32" s="8"/>
      <c r="E32" s="186"/>
      <c r="F32" s="186"/>
      <c r="G32" s="8"/>
      <c r="H32" s="186"/>
      <c r="I32" s="186"/>
      <c r="J32" s="8"/>
      <c r="K32" s="186"/>
      <c r="L32" s="186"/>
      <c r="M32" s="8"/>
    </row>
    <row r="33" spans="1:13" ht="30" customHeight="1" x14ac:dyDescent="0.3">
      <c r="A33" s="11">
        <v>10</v>
      </c>
      <c r="B33" s="186"/>
      <c r="C33" s="186"/>
      <c r="D33" s="8"/>
      <c r="E33" s="187" t="s">
        <v>13</v>
      </c>
      <c r="F33" s="188"/>
      <c r="G33" s="8"/>
      <c r="H33" s="186"/>
      <c r="I33" s="186"/>
      <c r="J33" s="8"/>
      <c r="K33" s="186"/>
      <c r="L33" s="186"/>
      <c r="M33" s="8"/>
    </row>
    <row r="34" spans="1:13" ht="30" customHeight="1" x14ac:dyDescent="0.3">
      <c r="A34" s="11">
        <v>11</v>
      </c>
      <c r="B34" s="186"/>
      <c r="C34" s="186"/>
      <c r="D34" s="8"/>
      <c r="E34" s="186"/>
      <c r="F34" s="186"/>
      <c r="G34" s="8"/>
      <c r="H34" s="187" t="s">
        <v>13</v>
      </c>
      <c r="I34" s="188"/>
      <c r="J34" s="8"/>
      <c r="K34" s="186"/>
      <c r="L34" s="186"/>
      <c r="M34" s="8"/>
    </row>
    <row r="35" spans="1:13" ht="30" customHeight="1" x14ac:dyDescent="0.3">
      <c r="A35" s="11">
        <v>12</v>
      </c>
      <c r="B35" s="186"/>
      <c r="C35" s="186"/>
      <c r="D35" s="8"/>
      <c r="E35" s="186"/>
      <c r="F35" s="186"/>
      <c r="G35" s="8"/>
      <c r="H35" s="186"/>
      <c r="I35" s="186"/>
      <c r="J35" s="8"/>
      <c r="K35" s="187" t="s">
        <v>13</v>
      </c>
      <c r="L35" s="188"/>
      <c r="M35" s="8"/>
    </row>
    <row r="36" spans="1:13" ht="30" customHeight="1" x14ac:dyDescent="0.3">
      <c r="A36" s="12" t="s">
        <v>14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3" ht="30" customHeight="1" x14ac:dyDescent="0.3">
      <c r="A37" s="201" t="s">
        <v>15</v>
      </c>
      <c r="B37" s="201"/>
      <c r="C37" s="201"/>
      <c r="D37" s="201"/>
      <c r="E37" s="201"/>
      <c r="F37" s="201"/>
      <c r="G37" s="201"/>
      <c r="H37" s="201" t="s">
        <v>16</v>
      </c>
      <c r="I37" s="201"/>
      <c r="J37" s="201"/>
      <c r="K37" s="201"/>
      <c r="L37" s="201"/>
      <c r="M37" s="201"/>
    </row>
    <row r="38" spans="1:13" ht="35.1" customHeight="1" x14ac:dyDescent="0.3">
      <c r="A38" s="13" t="s">
        <v>10</v>
      </c>
      <c r="B38" s="199">
        <f>Data!$B$2</f>
        <v>44721</v>
      </c>
      <c r="C38" s="200"/>
      <c r="D38" s="192" t="str">
        <f>Data!B3</f>
        <v>DAI Stævne</v>
      </c>
      <c r="E38" s="193"/>
      <c r="F38" s="193"/>
      <c r="G38" s="194"/>
      <c r="H38" s="14" t="s">
        <v>11</v>
      </c>
      <c r="I38" s="94" t="str">
        <f>Deltagere!E14</f>
        <v>3.1.2.</v>
      </c>
      <c r="J38" s="15" t="s">
        <v>18</v>
      </c>
      <c r="K38" s="9" t="str">
        <f>Deltagere!F14</f>
        <v>start</v>
      </c>
      <c r="L38" s="195" t="str">
        <f>CONCATENATE("Mappenr.:",Deltagere!G14)</f>
        <v>Mappenr.:3</v>
      </c>
      <c r="M38" s="196"/>
    </row>
    <row r="39" spans="1:13" ht="30" customHeight="1" x14ac:dyDescent="0.3">
      <c r="A39" s="17" t="s">
        <v>8</v>
      </c>
      <c r="B39" s="197" t="str">
        <f>Deltagere!B14</f>
        <v>Anette Jensen</v>
      </c>
      <c r="C39" s="198"/>
      <c r="D39" s="198"/>
      <c r="E39" s="197" t="str">
        <f>Deltagere!B15</f>
        <v>Bent Hansen</v>
      </c>
      <c r="F39" s="198"/>
      <c r="G39" s="198"/>
      <c r="H39" s="197" t="str">
        <f>Deltagere!B16</f>
        <v>Lilly Jacobsen</v>
      </c>
      <c r="I39" s="198"/>
      <c r="J39" s="198"/>
      <c r="K39" s="197" t="str">
        <f>Deltagere!B17</f>
        <v>Lisbeth Sørensen</v>
      </c>
      <c r="L39" s="198"/>
      <c r="M39" s="198"/>
    </row>
    <row r="40" spans="1:13" ht="30" customHeight="1" x14ac:dyDescent="0.3">
      <c r="A40" s="17" t="s">
        <v>12</v>
      </c>
      <c r="B40" s="198" t="str">
        <f>Deltagere!C14</f>
        <v>Randers krolf</v>
      </c>
      <c r="C40" s="198"/>
      <c r="D40" s="198"/>
      <c r="E40" s="198" t="str">
        <f>Deltagere!C15</f>
        <v>Langå Senior krof</v>
      </c>
      <c r="F40" s="198"/>
      <c r="G40" s="198"/>
      <c r="H40" s="198" t="str">
        <f>Deltagere!C16</f>
        <v>Bjerringbro krolf</v>
      </c>
      <c r="I40" s="198"/>
      <c r="J40" s="198"/>
      <c r="K40" s="198" t="str">
        <f>Deltagere!C17</f>
        <v>Randers senior krolf</v>
      </c>
      <c r="L40" s="198"/>
      <c r="M40" s="198"/>
    </row>
    <row r="41" spans="1:13" ht="30" customHeight="1" x14ac:dyDescent="0.3">
      <c r="A41" s="17" t="s">
        <v>17</v>
      </c>
      <c r="B41" s="198">
        <f>Deltagere!D14</f>
        <v>0</v>
      </c>
      <c r="C41" s="198"/>
      <c r="D41" s="198"/>
      <c r="E41" s="189">
        <f>Deltagere!D15</f>
        <v>0</v>
      </c>
      <c r="F41" s="190"/>
      <c r="G41" s="191"/>
      <c r="H41" s="189">
        <f>Deltagere!D16</f>
        <v>0</v>
      </c>
      <c r="I41" s="190"/>
      <c r="J41" s="191"/>
      <c r="K41" s="189">
        <f>Deltagere!D17</f>
        <v>0</v>
      </c>
      <c r="L41" s="190"/>
      <c r="M41" s="191"/>
    </row>
    <row r="42" spans="1:13" ht="30" customHeight="1" x14ac:dyDescent="0.3">
      <c r="A42" s="11">
        <v>1</v>
      </c>
      <c r="B42" s="187" t="s">
        <v>13</v>
      </c>
      <c r="C42" s="188"/>
      <c r="D42" s="8"/>
      <c r="E42" s="186"/>
      <c r="F42" s="186"/>
      <c r="G42" s="8"/>
      <c r="H42" s="186"/>
      <c r="I42" s="186"/>
      <c r="J42" s="8"/>
      <c r="K42" s="186"/>
      <c r="L42" s="186"/>
      <c r="M42" s="8"/>
    </row>
    <row r="43" spans="1:13" ht="30" customHeight="1" x14ac:dyDescent="0.3">
      <c r="A43" s="11">
        <v>2</v>
      </c>
      <c r="B43" s="186"/>
      <c r="C43" s="186"/>
      <c r="D43" s="8"/>
      <c r="E43" s="187" t="s">
        <v>13</v>
      </c>
      <c r="F43" s="188"/>
      <c r="G43" s="8"/>
      <c r="H43" s="186"/>
      <c r="I43" s="186"/>
      <c r="J43" s="8"/>
      <c r="K43" s="186"/>
      <c r="L43" s="186"/>
      <c r="M43" s="8"/>
    </row>
    <row r="44" spans="1:13" ht="30" customHeight="1" x14ac:dyDescent="0.3">
      <c r="A44" s="11">
        <v>3</v>
      </c>
      <c r="B44" s="186"/>
      <c r="C44" s="186"/>
      <c r="D44" s="8"/>
      <c r="E44" s="186"/>
      <c r="F44" s="186"/>
      <c r="G44" s="8"/>
      <c r="H44" s="187" t="s">
        <v>13</v>
      </c>
      <c r="I44" s="188"/>
      <c r="J44" s="8"/>
      <c r="K44" s="186"/>
      <c r="L44" s="186"/>
      <c r="M44" s="8"/>
    </row>
    <row r="45" spans="1:13" ht="30" customHeight="1" x14ac:dyDescent="0.3">
      <c r="A45" s="11">
        <v>4</v>
      </c>
      <c r="B45" s="186"/>
      <c r="C45" s="186"/>
      <c r="D45" s="8"/>
      <c r="E45" s="186"/>
      <c r="F45" s="186"/>
      <c r="G45" s="8"/>
      <c r="H45" s="186"/>
      <c r="I45" s="186"/>
      <c r="J45" s="8"/>
      <c r="K45" s="187" t="s">
        <v>13</v>
      </c>
      <c r="L45" s="188"/>
      <c r="M45" s="8"/>
    </row>
    <row r="46" spans="1:13" ht="30" customHeight="1" x14ac:dyDescent="0.3">
      <c r="A46" s="11">
        <v>5</v>
      </c>
      <c r="B46" s="187" t="s">
        <v>13</v>
      </c>
      <c r="C46" s="188"/>
      <c r="D46" s="8"/>
      <c r="E46" s="186"/>
      <c r="F46" s="186"/>
      <c r="G46" s="8"/>
      <c r="H46" s="186"/>
      <c r="I46" s="186"/>
      <c r="J46" s="8"/>
      <c r="K46" s="186"/>
      <c r="L46" s="186"/>
      <c r="M46" s="8"/>
    </row>
    <row r="47" spans="1:13" ht="30" customHeight="1" x14ac:dyDescent="0.3">
      <c r="A47" s="11">
        <v>6</v>
      </c>
      <c r="B47" s="186"/>
      <c r="C47" s="186"/>
      <c r="D47" s="8"/>
      <c r="E47" s="187" t="s">
        <v>13</v>
      </c>
      <c r="F47" s="188"/>
      <c r="G47" s="8"/>
      <c r="H47" s="186"/>
      <c r="I47" s="186"/>
      <c r="J47" s="8"/>
      <c r="K47" s="186"/>
      <c r="L47" s="186"/>
      <c r="M47" s="8"/>
    </row>
    <row r="48" spans="1:13" ht="30" customHeight="1" x14ac:dyDescent="0.3">
      <c r="A48" s="11">
        <v>7</v>
      </c>
      <c r="B48" s="186"/>
      <c r="C48" s="186"/>
      <c r="D48" s="8"/>
      <c r="E48" s="186"/>
      <c r="F48" s="186"/>
      <c r="G48" s="8"/>
      <c r="H48" s="187" t="s">
        <v>13</v>
      </c>
      <c r="I48" s="188"/>
      <c r="J48" s="8"/>
      <c r="K48" s="186"/>
      <c r="L48" s="186"/>
      <c r="M48" s="8"/>
    </row>
    <row r="49" spans="1:13" ht="30" customHeight="1" x14ac:dyDescent="0.3">
      <c r="A49" s="11">
        <v>8</v>
      </c>
      <c r="B49" s="186"/>
      <c r="C49" s="186"/>
      <c r="D49" s="8"/>
      <c r="E49" s="186"/>
      <c r="F49" s="186"/>
      <c r="G49" s="8"/>
      <c r="H49" s="186"/>
      <c r="I49" s="186"/>
      <c r="J49" s="8"/>
      <c r="K49" s="187" t="s">
        <v>13</v>
      </c>
      <c r="L49" s="188"/>
      <c r="M49" s="8"/>
    </row>
    <row r="50" spans="1:13" ht="30" customHeight="1" x14ac:dyDescent="0.3">
      <c r="A50" s="11">
        <v>9</v>
      </c>
      <c r="B50" s="187" t="s">
        <v>13</v>
      </c>
      <c r="C50" s="188"/>
      <c r="D50" s="8"/>
      <c r="E50" s="186"/>
      <c r="F50" s="186"/>
      <c r="G50" s="8"/>
      <c r="H50" s="186"/>
      <c r="I50" s="186"/>
      <c r="J50" s="8"/>
      <c r="K50" s="186"/>
      <c r="L50" s="186"/>
      <c r="M50" s="8"/>
    </row>
    <row r="51" spans="1:13" ht="30" customHeight="1" x14ac:dyDescent="0.3">
      <c r="A51" s="11">
        <v>10</v>
      </c>
      <c r="B51" s="186"/>
      <c r="C51" s="186"/>
      <c r="D51" s="8"/>
      <c r="E51" s="187" t="s">
        <v>13</v>
      </c>
      <c r="F51" s="188"/>
      <c r="G51" s="8"/>
      <c r="H51" s="186"/>
      <c r="I51" s="186"/>
      <c r="J51" s="8"/>
      <c r="K51" s="186"/>
      <c r="L51" s="186"/>
      <c r="M51" s="8"/>
    </row>
    <row r="52" spans="1:13" ht="30" customHeight="1" x14ac:dyDescent="0.3">
      <c r="A52" s="11">
        <v>11</v>
      </c>
      <c r="B52" s="186"/>
      <c r="C52" s="186"/>
      <c r="D52" s="8"/>
      <c r="E52" s="186"/>
      <c r="F52" s="186"/>
      <c r="G52" s="8"/>
      <c r="H52" s="187" t="s">
        <v>13</v>
      </c>
      <c r="I52" s="188"/>
      <c r="J52" s="8"/>
      <c r="K52" s="186"/>
      <c r="L52" s="186"/>
      <c r="M52" s="8"/>
    </row>
    <row r="53" spans="1:13" ht="30" customHeight="1" x14ac:dyDescent="0.3">
      <c r="A53" s="11">
        <v>12</v>
      </c>
      <c r="B53" s="186"/>
      <c r="C53" s="186"/>
      <c r="D53" s="8"/>
      <c r="E53" s="186"/>
      <c r="F53" s="186"/>
      <c r="G53" s="8"/>
      <c r="H53" s="186"/>
      <c r="I53" s="186"/>
      <c r="J53" s="8"/>
      <c r="K53" s="187" t="s">
        <v>13</v>
      </c>
      <c r="L53" s="188"/>
      <c r="M53" s="8"/>
    </row>
    <row r="54" spans="1:13" ht="30" customHeight="1" x14ac:dyDescent="0.3">
      <c r="A54" s="12" t="s">
        <v>14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1:13" ht="30" customHeight="1" x14ac:dyDescent="0.3">
      <c r="A55" s="201" t="s">
        <v>15</v>
      </c>
      <c r="B55" s="201"/>
      <c r="C55" s="201"/>
      <c r="D55" s="201"/>
      <c r="E55" s="201"/>
      <c r="F55" s="201"/>
      <c r="G55" s="201"/>
      <c r="H55" s="201" t="s">
        <v>16</v>
      </c>
      <c r="I55" s="201"/>
      <c r="J55" s="201"/>
      <c r="K55" s="201"/>
      <c r="L55" s="201"/>
      <c r="M55" s="201"/>
    </row>
    <row r="56" spans="1:13" ht="48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3">
      <c r="A57" s="13" t="s">
        <v>10</v>
      </c>
      <c r="B57" s="199">
        <f>Data!$B$2</f>
        <v>44721</v>
      </c>
      <c r="C57" s="200"/>
      <c r="D57" s="192" t="str">
        <f>Data!B3</f>
        <v>DAI Stævne</v>
      </c>
      <c r="E57" s="193"/>
      <c r="F57" s="193"/>
      <c r="G57" s="194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2</v>
      </c>
      <c r="L57" s="195" t="str">
        <f>CONCATENATE("Mappenr.:",Deltagere!G18)</f>
        <v>Mappenr.:4</v>
      </c>
      <c r="M57" s="196"/>
    </row>
    <row r="58" spans="1:13" ht="30" customHeight="1" x14ac:dyDescent="0.3">
      <c r="A58" s="17" t="s">
        <v>8</v>
      </c>
      <c r="B58" s="197" t="str">
        <f>Deltagere!B18</f>
        <v>Anni Krogh</v>
      </c>
      <c r="C58" s="198"/>
      <c r="D58" s="198"/>
      <c r="E58" s="197" t="str">
        <f>Deltagere!B19</f>
        <v>Laurits Jensen</v>
      </c>
      <c r="F58" s="198"/>
      <c r="G58" s="198"/>
      <c r="H58" s="197" t="str">
        <f>Deltagere!B20</f>
        <v>Annie Rasmussen</v>
      </c>
      <c r="I58" s="198"/>
      <c r="J58" s="198"/>
      <c r="K58" s="197" t="str">
        <f>Deltagere!B21</f>
        <v>Anders Rasmussen</v>
      </c>
      <c r="L58" s="198"/>
      <c r="M58" s="198"/>
    </row>
    <row r="59" spans="1:13" ht="30" customHeight="1" x14ac:dyDescent="0.3">
      <c r="A59" s="17" t="s">
        <v>12</v>
      </c>
      <c r="B59" s="198" t="str">
        <f>Deltagere!C18</f>
        <v>Randers krolf</v>
      </c>
      <c r="C59" s="198"/>
      <c r="D59" s="198"/>
      <c r="E59" s="198" t="str">
        <f>Deltagere!C19</f>
        <v>VAK</v>
      </c>
      <c r="F59" s="198"/>
      <c r="G59" s="198"/>
      <c r="H59" s="198" t="str">
        <f>Deltagere!C20</f>
        <v>Rødkærsbro krolf</v>
      </c>
      <c r="I59" s="198"/>
      <c r="J59" s="198"/>
      <c r="K59" s="198" t="str">
        <f>Deltagere!C21</f>
        <v>Randers senior krolf</v>
      </c>
      <c r="L59" s="198"/>
      <c r="M59" s="198"/>
    </row>
    <row r="60" spans="1:13" ht="30" customHeight="1" x14ac:dyDescent="0.3">
      <c r="A60" s="17" t="s">
        <v>17</v>
      </c>
      <c r="B60" s="198">
        <f>Deltagere!D18</f>
        <v>0</v>
      </c>
      <c r="C60" s="198"/>
      <c r="D60" s="198"/>
      <c r="E60" s="189">
        <f>Deltagere!D19</f>
        <v>0</v>
      </c>
      <c r="F60" s="190"/>
      <c r="G60" s="191"/>
      <c r="H60" s="189">
        <f>Deltagere!D20</f>
        <v>0</v>
      </c>
      <c r="I60" s="190"/>
      <c r="J60" s="191"/>
      <c r="K60" s="189">
        <f>Deltagere!D21</f>
        <v>0</v>
      </c>
      <c r="L60" s="190"/>
      <c r="M60" s="191"/>
    </row>
    <row r="61" spans="1:13" ht="30" customHeight="1" x14ac:dyDescent="0.3">
      <c r="A61" s="11">
        <v>1</v>
      </c>
      <c r="B61" s="187" t="s">
        <v>13</v>
      </c>
      <c r="C61" s="188"/>
      <c r="D61" s="8"/>
      <c r="E61" s="186"/>
      <c r="F61" s="186"/>
      <c r="G61" s="8"/>
      <c r="H61" s="186"/>
      <c r="I61" s="186"/>
      <c r="J61" s="8"/>
      <c r="K61" s="186"/>
      <c r="L61" s="186"/>
      <c r="M61" s="8"/>
    </row>
    <row r="62" spans="1:13" ht="30" customHeight="1" x14ac:dyDescent="0.3">
      <c r="A62" s="11">
        <v>2</v>
      </c>
      <c r="B62" s="186"/>
      <c r="C62" s="186"/>
      <c r="D62" s="8"/>
      <c r="E62" s="187" t="s">
        <v>13</v>
      </c>
      <c r="F62" s="188"/>
      <c r="G62" s="8"/>
      <c r="H62" s="186"/>
      <c r="I62" s="186"/>
      <c r="J62" s="8"/>
      <c r="K62" s="186"/>
      <c r="L62" s="186"/>
      <c r="M62" s="8"/>
    </row>
    <row r="63" spans="1:13" ht="30" customHeight="1" x14ac:dyDescent="0.3">
      <c r="A63" s="11">
        <v>3</v>
      </c>
      <c r="B63" s="186"/>
      <c r="C63" s="186"/>
      <c r="D63" s="8"/>
      <c r="E63" s="186"/>
      <c r="F63" s="186"/>
      <c r="G63" s="8"/>
      <c r="H63" s="187" t="s">
        <v>13</v>
      </c>
      <c r="I63" s="188"/>
      <c r="J63" s="8"/>
      <c r="K63" s="186"/>
      <c r="L63" s="186"/>
      <c r="M63" s="8"/>
    </row>
    <row r="64" spans="1:13" ht="30" customHeight="1" x14ac:dyDescent="0.3">
      <c r="A64" s="11">
        <v>4</v>
      </c>
      <c r="B64" s="186"/>
      <c r="C64" s="186"/>
      <c r="D64" s="8"/>
      <c r="E64" s="186"/>
      <c r="F64" s="186"/>
      <c r="G64" s="8"/>
      <c r="H64" s="186"/>
      <c r="I64" s="186"/>
      <c r="J64" s="8"/>
      <c r="K64" s="187" t="s">
        <v>13</v>
      </c>
      <c r="L64" s="188"/>
      <c r="M64" s="8"/>
    </row>
    <row r="65" spans="1:13" ht="30" customHeight="1" x14ac:dyDescent="0.3">
      <c r="A65" s="11">
        <v>5</v>
      </c>
      <c r="B65" s="187" t="s">
        <v>13</v>
      </c>
      <c r="C65" s="188"/>
      <c r="D65" s="8"/>
      <c r="E65" s="186"/>
      <c r="F65" s="186"/>
      <c r="G65" s="8"/>
      <c r="H65" s="186"/>
      <c r="I65" s="186"/>
      <c r="J65" s="8"/>
      <c r="K65" s="186"/>
      <c r="L65" s="186"/>
      <c r="M65" s="8"/>
    </row>
    <row r="66" spans="1:13" ht="30" customHeight="1" x14ac:dyDescent="0.3">
      <c r="A66" s="11">
        <v>6</v>
      </c>
      <c r="B66" s="186"/>
      <c r="C66" s="186"/>
      <c r="D66" s="8"/>
      <c r="E66" s="187" t="s">
        <v>13</v>
      </c>
      <c r="F66" s="188"/>
      <c r="G66" s="8"/>
      <c r="H66" s="186"/>
      <c r="I66" s="186"/>
      <c r="J66" s="8"/>
      <c r="K66" s="186"/>
      <c r="L66" s="186"/>
      <c r="M66" s="8"/>
    </row>
    <row r="67" spans="1:13" ht="30" customHeight="1" x14ac:dyDescent="0.3">
      <c r="A67" s="11">
        <v>7</v>
      </c>
      <c r="B67" s="186"/>
      <c r="C67" s="186"/>
      <c r="D67" s="8"/>
      <c r="E67" s="186"/>
      <c r="F67" s="186"/>
      <c r="G67" s="8"/>
      <c r="H67" s="187" t="s">
        <v>13</v>
      </c>
      <c r="I67" s="188"/>
      <c r="J67" s="8"/>
      <c r="K67" s="186"/>
      <c r="L67" s="186"/>
      <c r="M67" s="8"/>
    </row>
    <row r="68" spans="1:13" ht="30" customHeight="1" x14ac:dyDescent="0.3">
      <c r="A68" s="11">
        <v>8</v>
      </c>
      <c r="B68" s="186"/>
      <c r="C68" s="186"/>
      <c r="D68" s="8"/>
      <c r="E68" s="186"/>
      <c r="F68" s="186"/>
      <c r="G68" s="8"/>
      <c r="H68" s="186"/>
      <c r="I68" s="186"/>
      <c r="J68" s="8"/>
      <c r="K68" s="187" t="s">
        <v>13</v>
      </c>
      <c r="L68" s="188"/>
      <c r="M68" s="8"/>
    </row>
    <row r="69" spans="1:13" ht="30" customHeight="1" x14ac:dyDescent="0.3">
      <c r="A69" s="11">
        <v>9</v>
      </c>
      <c r="B69" s="187" t="s">
        <v>13</v>
      </c>
      <c r="C69" s="188"/>
      <c r="D69" s="8"/>
      <c r="E69" s="186"/>
      <c r="F69" s="186"/>
      <c r="G69" s="8"/>
      <c r="H69" s="186"/>
      <c r="I69" s="186"/>
      <c r="J69" s="8"/>
      <c r="K69" s="186"/>
      <c r="L69" s="186"/>
      <c r="M69" s="8"/>
    </row>
    <row r="70" spans="1:13" ht="30" customHeight="1" x14ac:dyDescent="0.3">
      <c r="A70" s="11">
        <v>10</v>
      </c>
      <c r="B70" s="186"/>
      <c r="C70" s="186"/>
      <c r="D70" s="8"/>
      <c r="E70" s="187" t="s">
        <v>13</v>
      </c>
      <c r="F70" s="188"/>
      <c r="G70" s="8"/>
      <c r="H70" s="186"/>
      <c r="I70" s="186"/>
      <c r="J70" s="8"/>
      <c r="K70" s="186"/>
      <c r="L70" s="186"/>
      <c r="M70" s="8"/>
    </row>
    <row r="71" spans="1:13" ht="30" customHeight="1" x14ac:dyDescent="0.3">
      <c r="A71" s="11">
        <v>11</v>
      </c>
      <c r="B71" s="186"/>
      <c r="C71" s="186"/>
      <c r="D71" s="8"/>
      <c r="E71" s="186"/>
      <c r="F71" s="186"/>
      <c r="G71" s="8"/>
      <c r="H71" s="187" t="s">
        <v>13</v>
      </c>
      <c r="I71" s="188"/>
      <c r="J71" s="8"/>
      <c r="K71" s="186"/>
      <c r="L71" s="186"/>
      <c r="M71" s="8"/>
    </row>
    <row r="72" spans="1:13" ht="30" customHeight="1" x14ac:dyDescent="0.3">
      <c r="A72" s="11">
        <v>12</v>
      </c>
      <c r="B72" s="186"/>
      <c r="C72" s="186"/>
      <c r="D72" s="8"/>
      <c r="E72" s="186"/>
      <c r="F72" s="186"/>
      <c r="G72" s="8"/>
      <c r="H72" s="186"/>
      <c r="I72" s="186"/>
      <c r="J72" s="8"/>
      <c r="K72" s="187" t="s">
        <v>13</v>
      </c>
      <c r="L72" s="188"/>
      <c r="M72" s="8"/>
    </row>
    <row r="73" spans="1:13" ht="30" customHeight="1" x14ac:dyDescent="0.3">
      <c r="A73" s="12" t="s">
        <v>14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1:13" ht="30" customHeight="1" x14ac:dyDescent="0.3">
      <c r="A74" s="201" t="s">
        <v>15</v>
      </c>
      <c r="B74" s="201"/>
      <c r="C74" s="201"/>
      <c r="D74" s="201"/>
      <c r="E74" s="201"/>
      <c r="F74" s="201"/>
      <c r="G74" s="201"/>
      <c r="H74" s="201" t="s">
        <v>16</v>
      </c>
      <c r="I74" s="201"/>
      <c r="J74" s="201"/>
      <c r="K74" s="201"/>
      <c r="L74" s="201"/>
      <c r="M74" s="201"/>
    </row>
    <row r="75" spans="1:13" ht="35.1" customHeight="1" x14ac:dyDescent="0.3">
      <c r="A75" s="13" t="s">
        <v>10</v>
      </c>
      <c r="B75" s="199">
        <f>Data!$B$2</f>
        <v>44721</v>
      </c>
      <c r="C75" s="200"/>
      <c r="D75" s="192" t="str">
        <f>Data!B3</f>
        <v>DAI Stævne</v>
      </c>
      <c r="E75" s="193"/>
      <c r="F75" s="193"/>
      <c r="G75" s="194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2</v>
      </c>
      <c r="L75" s="195" t="str">
        <f>CONCATENATE("Mappenr.:",Deltagere!G22)</f>
        <v>Mappenr.:5</v>
      </c>
      <c r="M75" s="196"/>
    </row>
    <row r="76" spans="1:13" ht="30" customHeight="1" x14ac:dyDescent="0.3">
      <c r="A76" s="17" t="s">
        <v>8</v>
      </c>
      <c r="B76" s="197" t="str">
        <f>Deltagere!B22</f>
        <v>Birgit Pedersen</v>
      </c>
      <c r="C76" s="198"/>
      <c r="D76" s="198"/>
      <c r="E76" s="197" t="str">
        <f>Deltagere!B23</f>
        <v>Villy Jensen</v>
      </c>
      <c r="F76" s="198"/>
      <c r="G76" s="198"/>
      <c r="H76" s="197" t="str">
        <f>Deltagere!B24</f>
        <v>Ninna Olesen</v>
      </c>
      <c r="I76" s="198"/>
      <c r="J76" s="198"/>
      <c r="K76" s="197" t="str">
        <f>Deltagere!B25</f>
        <v>Fritz Holmgrun</v>
      </c>
      <c r="L76" s="198"/>
      <c r="M76" s="198"/>
    </row>
    <row r="77" spans="1:13" ht="30" customHeight="1" x14ac:dyDescent="0.3">
      <c r="A77" s="17" t="s">
        <v>12</v>
      </c>
      <c r="B77" s="198" t="str">
        <f>Deltagere!C22</f>
        <v>Randers krolf</v>
      </c>
      <c r="C77" s="198"/>
      <c r="D77" s="198"/>
      <c r="E77" s="198" t="str">
        <f>Deltagere!C23</f>
        <v>VAK</v>
      </c>
      <c r="F77" s="198"/>
      <c r="G77" s="198"/>
      <c r="H77" s="198" t="str">
        <f>Deltagere!C24</f>
        <v>Bjerringbro krolf</v>
      </c>
      <c r="I77" s="198"/>
      <c r="J77" s="198"/>
      <c r="K77" s="198" t="str">
        <f>Deltagere!C25</f>
        <v>Randers senior krolf</v>
      </c>
      <c r="L77" s="198"/>
      <c r="M77" s="198"/>
    </row>
    <row r="78" spans="1:13" ht="30" customHeight="1" x14ac:dyDescent="0.3">
      <c r="A78" s="17" t="s">
        <v>17</v>
      </c>
      <c r="B78" s="198">
        <f>Deltagere!D22</f>
        <v>0</v>
      </c>
      <c r="C78" s="198"/>
      <c r="D78" s="198"/>
      <c r="E78" s="189">
        <f>Deltagere!D23</f>
        <v>0</v>
      </c>
      <c r="F78" s="190"/>
      <c r="G78" s="191"/>
      <c r="H78" s="189">
        <f>Deltagere!D24</f>
        <v>0</v>
      </c>
      <c r="I78" s="190"/>
      <c r="J78" s="191"/>
      <c r="K78" s="189">
        <f>Deltagere!D25</f>
        <v>0</v>
      </c>
      <c r="L78" s="190"/>
      <c r="M78" s="191"/>
    </row>
    <row r="79" spans="1:13" ht="30" customHeight="1" x14ac:dyDescent="0.3">
      <c r="A79" s="11">
        <v>1</v>
      </c>
      <c r="B79" s="187" t="s">
        <v>13</v>
      </c>
      <c r="C79" s="188"/>
      <c r="D79" s="8"/>
      <c r="E79" s="186"/>
      <c r="F79" s="186"/>
      <c r="G79" s="8"/>
      <c r="H79" s="186"/>
      <c r="I79" s="186"/>
      <c r="J79" s="8"/>
      <c r="K79" s="186"/>
      <c r="L79" s="186"/>
      <c r="M79" s="8"/>
    </row>
    <row r="80" spans="1:13" ht="30" customHeight="1" x14ac:dyDescent="0.3">
      <c r="A80" s="11">
        <v>2</v>
      </c>
      <c r="B80" s="186"/>
      <c r="C80" s="186"/>
      <c r="D80" s="8"/>
      <c r="E80" s="187" t="s">
        <v>13</v>
      </c>
      <c r="F80" s="188"/>
      <c r="G80" s="8"/>
      <c r="H80" s="186"/>
      <c r="I80" s="186"/>
      <c r="J80" s="8"/>
      <c r="K80" s="186"/>
      <c r="L80" s="186"/>
      <c r="M80" s="8"/>
    </row>
    <row r="81" spans="1:13" ht="30" customHeight="1" x14ac:dyDescent="0.3">
      <c r="A81" s="11">
        <v>3</v>
      </c>
      <c r="B81" s="186"/>
      <c r="C81" s="186"/>
      <c r="D81" s="8"/>
      <c r="E81" s="186"/>
      <c r="F81" s="186"/>
      <c r="G81" s="8"/>
      <c r="H81" s="187" t="s">
        <v>13</v>
      </c>
      <c r="I81" s="188"/>
      <c r="J81" s="8"/>
      <c r="K81" s="186"/>
      <c r="L81" s="186"/>
      <c r="M81" s="8"/>
    </row>
    <row r="82" spans="1:13" ht="30" customHeight="1" x14ac:dyDescent="0.3">
      <c r="A82" s="11">
        <v>4</v>
      </c>
      <c r="B82" s="186"/>
      <c r="C82" s="186"/>
      <c r="D82" s="8"/>
      <c r="E82" s="186"/>
      <c r="F82" s="186"/>
      <c r="G82" s="8"/>
      <c r="H82" s="186"/>
      <c r="I82" s="186"/>
      <c r="J82" s="8"/>
      <c r="K82" s="187" t="s">
        <v>13</v>
      </c>
      <c r="L82" s="188"/>
      <c r="M82" s="8"/>
    </row>
    <row r="83" spans="1:13" ht="30" customHeight="1" x14ac:dyDescent="0.3">
      <c r="A83" s="11">
        <v>5</v>
      </c>
      <c r="B83" s="187" t="s">
        <v>13</v>
      </c>
      <c r="C83" s="188"/>
      <c r="D83" s="8"/>
      <c r="E83" s="186"/>
      <c r="F83" s="186"/>
      <c r="G83" s="8"/>
      <c r="H83" s="186"/>
      <c r="I83" s="186"/>
      <c r="J83" s="8"/>
      <c r="K83" s="186"/>
      <c r="L83" s="186"/>
      <c r="M83" s="8"/>
    </row>
    <row r="84" spans="1:13" ht="30" customHeight="1" x14ac:dyDescent="0.3">
      <c r="A84" s="11">
        <v>6</v>
      </c>
      <c r="B84" s="186"/>
      <c r="C84" s="186"/>
      <c r="D84" s="8"/>
      <c r="E84" s="187" t="s">
        <v>13</v>
      </c>
      <c r="F84" s="188"/>
      <c r="G84" s="8"/>
      <c r="H84" s="186"/>
      <c r="I84" s="186"/>
      <c r="J84" s="8"/>
      <c r="K84" s="186"/>
      <c r="L84" s="186"/>
      <c r="M84" s="8"/>
    </row>
    <row r="85" spans="1:13" ht="30" customHeight="1" x14ac:dyDescent="0.3">
      <c r="A85" s="11">
        <v>7</v>
      </c>
      <c r="B85" s="186"/>
      <c r="C85" s="186"/>
      <c r="D85" s="8"/>
      <c r="E85" s="186"/>
      <c r="F85" s="186"/>
      <c r="G85" s="8"/>
      <c r="H85" s="187" t="s">
        <v>13</v>
      </c>
      <c r="I85" s="188"/>
      <c r="J85" s="8"/>
      <c r="K85" s="186"/>
      <c r="L85" s="186"/>
      <c r="M85" s="8"/>
    </row>
    <row r="86" spans="1:13" ht="30" customHeight="1" x14ac:dyDescent="0.3">
      <c r="A86" s="11">
        <v>8</v>
      </c>
      <c r="B86" s="186"/>
      <c r="C86" s="186"/>
      <c r="D86" s="8"/>
      <c r="E86" s="186"/>
      <c r="F86" s="186"/>
      <c r="G86" s="8"/>
      <c r="H86" s="186"/>
      <c r="I86" s="186"/>
      <c r="J86" s="8"/>
      <c r="K86" s="187" t="s">
        <v>13</v>
      </c>
      <c r="L86" s="188"/>
      <c r="M86" s="8"/>
    </row>
    <row r="87" spans="1:13" ht="30" customHeight="1" x14ac:dyDescent="0.3">
      <c r="A87" s="11">
        <v>9</v>
      </c>
      <c r="B87" s="187" t="s">
        <v>13</v>
      </c>
      <c r="C87" s="188"/>
      <c r="D87" s="8"/>
      <c r="E87" s="186"/>
      <c r="F87" s="186"/>
      <c r="G87" s="8"/>
      <c r="H87" s="186"/>
      <c r="I87" s="186"/>
      <c r="J87" s="8"/>
      <c r="K87" s="186"/>
      <c r="L87" s="186"/>
      <c r="M87" s="8"/>
    </row>
    <row r="88" spans="1:13" ht="30" customHeight="1" x14ac:dyDescent="0.3">
      <c r="A88" s="11">
        <v>10</v>
      </c>
      <c r="B88" s="186"/>
      <c r="C88" s="186"/>
      <c r="D88" s="8"/>
      <c r="E88" s="187" t="s">
        <v>13</v>
      </c>
      <c r="F88" s="188"/>
      <c r="G88" s="8"/>
      <c r="H88" s="186"/>
      <c r="I88" s="186"/>
      <c r="J88" s="8"/>
      <c r="K88" s="186"/>
      <c r="L88" s="186"/>
      <c r="M88" s="8"/>
    </row>
    <row r="89" spans="1:13" ht="30" customHeight="1" x14ac:dyDescent="0.3">
      <c r="A89" s="11">
        <v>11</v>
      </c>
      <c r="B89" s="186"/>
      <c r="C89" s="186"/>
      <c r="D89" s="8"/>
      <c r="E89" s="186"/>
      <c r="F89" s="186"/>
      <c r="G89" s="8"/>
      <c r="H89" s="187" t="s">
        <v>13</v>
      </c>
      <c r="I89" s="188"/>
      <c r="J89" s="8"/>
      <c r="K89" s="186"/>
      <c r="L89" s="186"/>
      <c r="M89" s="8"/>
    </row>
    <row r="90" spans="1:13" ht="30" customHeight="1" x14ac:dyDescent="0.3">
      <c r="A90" s="11">
        <v>12</v>
      </c>
      <c r="B90" s="186"/>
      <c r="C90" s="186"/>
      <c r="D90" s="8"/>
      <c r="E90" s="186"/>
      <c r="F90" s="186"/>
      <c r="G90" s="8"/>
      <c r="H90" s="186"/>
      <c r="I90" s="186"/>
      <c r="J90" s="8"/>
      <c r="K90" s="187" t="s">
        <v>13</v>
      </c>
      <c r="L90" s="188"/>
      <c r="M90" s="8"/>
    </row>
    <row r="91" spans="1:13" ht="30" customHeight="1" x14ac:dyDescent="0.3">
      <c r="A91" s="12" t="s">
        <v>14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1:13" ht="30" customHeight="1" x14ac:dyDescent="0.3">
      <c r="A92" s="201" t="s">
        <v>15</v>
      </c>
      <c r="B92" s="201"/>
      <c r="C92" s="201"/>
      <c r="D92" s="201"/>
      <c r="E92" s="201"/>
      <c r="F92" s="201"/>
      <c r="G92" s="201"/>
      <c r="H92" s="201" t="s">
        <v>16</v>
      </c>
      <c r="I92" s="201"/>
      <c r="J92" s="201"/>
      <c r="K92" s="201"/>
      <c r="L92" s="201"/>
      <c r="M92" s="201"/>
    </row>
    <row r="93" spans="1:13" ht="48.75" customHeight="1" x14ac:dyDescent="0.3"/>
    <row r="94" spans="1:13" ht="35.1" customHeight="1" x14ac:dyDescent="0.3">
      <c r="A94" s="13" t="s">
        <v>10</v>
      </c>
      <c r="B94" s="199">
        <f>Data!$B$2</f>
        <v>44721</v>
      </c>
      <c r="C94" s="200"/>
      <c r="D94" s="192" t="str">
        <f>Data!B3</f>
        <v>DAI Stævne</v>
      </c>
      <c r="E94" s="193"/>
      <c r="F94" s="193"/>
      <c r="G94" s="194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2</v>
      </c>
      <c r="L94" s="195" t="str">
        <f>CONCATENATE("Mappenr.:",Deltagere!G26)</f>
        <v>Mappenr.:6</v>
      </c>
      <c r="M94" s="196"/>
    </row>
    <row r="95" spans="1:13" ht="30" customHeight="1" x14ac:dyDescent="0.3">
      <c r="A95" s="17" t="s">
        <v>8</v>
      </c>
      <c r="B95" s="197" t="str">
        <f>Deltagere!B26</f>
        <v>Bodil Behrendtz</v>
      </c>
      <c r="C95" s="198"/>
      <c r="D95" s="198"/>
      <c r="E95" s="197" t="str">
        <f>Deltagere!B27</f>
        <v>Tage Astrup</v>
      </c>
      <c r="F95" s="198"/>
      <c r="G95" s="198"/>
      <c r="H95" s="197" t="str">
        <f>Deltagere!B28</f>
        <v>Jens Christensen</v>
      </c>
      <c r="I95" s="198"/>
      <c r="J95" s="198"/>
      <c r="K95" s="197" t="str">
        <f>Deltagere!B29</f>
        <v>Randi Warberg</v>
      </c>
      <c r="L95" s="198"/>
      <c r="M95" s="198"/>
    </row>
    <row r="96" spans="1:13" ht="30" customHeight="1" x14ac:dyDescent="0.3">
      <c r="A96" s="17" t="s">
        <v>12</v>
      </c>
      <c r="B96" s="198" t="str">
        <f>Deltagere!C26</f>
        <v>Randers krolf</v>
      </c>
      <c r="C96" s="198"/>
      <c r="D96" s="198"/>
      <c r="E96" s="198" t="str">
        <f>Deltagere!C27</f>
        <v>VAK</v>
      </c>
      <c r="F96" s="198"/>
      <c r="G96" s="198"/>
      <c r="H96" s="198" t="str">
        <f>Deltagere!C28</f>
        <v>Bjerringbro krolf</v>
      </c>
      <c r="I96" s="198"/>
      <c r="J96" s="198"/>
      <c r="K96" s="198" t="str">
        <f>Deltagere!C29</f>
        <v>Randers senior krolf</v>
      </c>
      <c r="L96" s="198"/>
      <c r="M96" s="198"/>
    </row>
    <row r="97" spans="1:13" ht="30" customHeight="1" x14ac:dyDescent="0.3">
      <c r="A97" s="17" t="s">
        <v>17</v>
      </c>
      <c r="B97" s="198">
        <f>Deltagere!D26</f>
        <v>0</v>
      </c>
      <c r="C97" s="198"/>
      <c r="D97" s="198"/>
      <c r="E97" s="189">
        <f>Deltagere!D27</f>
        <v>0</v>
      </c>
      <c r="F97" s="190"/>
      <c r="G97" s="191"/>
      <c r="H97" s="189">
        <f>Deltagere!D28</f>
        <v>0</v>
      </c>
      <c r="I97" s="190"/>
      <c r="J97" s="191"/>
      <c r="K97" s="189">
        <f>Deltagere!D29</f>
        <v>0</v>
      </c>
      <c r="L97" s="190"/>
      <c r="M97" s="191"/>
    </row>
    <row r="98" spans="1:13" ht="30" customHeight="1" x14ac:dyDescent="0.3">
      <c r="A98" s="11">
        <v>1</v>
      </c>
      <c r="B98" s="187" t="s">
        <v>13</v>
      </c>
      <c r="C98" s="188"/>
      <c r="D98" s="8"/>
      <c r="E98" s="186"/>
      <c r="F98" s="186"/>
      <c r="G98" s="8"/>
      <c r="H98" s="186"/>
      <c r="I98" s="186"/>
      <c r="J98" s="8"/>
      <c r="K98" s="186"/>
      <c r="L98" s="186"/>
      <c r="M98" s="8"/>
    </row>
    <row r="99" spans="1:13" ht="30" customHeight="1" x14ac:dyDescent="0.3">
      <c r="A99" s="11">
        <v>2</v>
      </c>
      <c r="B99" s="186"/>
      <c r="C99" s="186"/>
      <c r="D99" s="8"/>
      <c r="E99" s="187" t="s">
        <v>13</v>
      </c>
      <c r="F99" s="188"/>
      <c r="G99" s="8"/>
      <c r="H99" s="186"/>
      <c r="I99" s="186"/>
      <c r="J99" s="8"/>
      <c r="K99" s="186"/>
      <c r="L99" s="186"/>
      <c r="M99" s="8"/>
    </row>
    <row r="100" spans="1:13" ht="30" customHeight="1" x14ac:dyDescent="0.3">
      <c r="A100" s="11">
        <v>3</v>
      </c>
      <c r="B100" s="186"/>
      <c r="C100" s="186"/>
      <c r="D100" s="8"/>
      <c r="E100" s="186"/>
      <c r="F100" s="186"/>
      <c r="G100" s="8"/>
      <c r="H100" s="187" t="s">
        <v>13</v>
      </c>
      <c r="I100" s="188"/>
      <c r="J100" s="8"/>
      <c r="K100" s="186"/>
      <c r="L100" s="186"/>
      <c r="M100" s="8"/>
    </row>
    <row r="101" spans="1:13" ht="30" customHeight="1" x14ac:dyDescent="0.3">
      <c r="A101" s="11">
        <v>4</v>
      </c>
      <c r="B101" s="186"/>
      <c r="C101" s="186"/>
      <c r="D101" s="8"/>
      <c r="E101" s="186"/>
      <c r="F101" s="186"/>
      <c r="G101" s="8"/>
      <c r="H101" s="186"/>
      <c r="I101" s="186"/>
      <c r="J101" s="8"/>
      <c r="K101" s="187" t="s">
        <v>13</v>
      </c>
      <c r="L101" s="188"/>
      <c r="M101" s="8"/>
    </row>
    <row r="102" spans="1:13" ht="30" customHeight="1" x14ac:dyDescent="0.3">
      <c r="A102" s="11">
        <v>5</v>
      </c>
      <c r="B102" s="187" t="s">
        <v>13</v>
      </c>
      <c r="C102" s="188"/>
      <c r="D102" s="8"/>
      <c r="E102" s="186"/>
      <c r="F102" s="186"/>
      <c r="G102" s="8"/>
      <c r="H102" s="186"/>
      <c r="I102" s="186"/>
      <c r="J102" s="8"/>
      <c r="K102" s="186"/>
      <c r="L102" s="186"/>
      <c r="M102" s="8"/>
    </row>
    <row r="103" spans="1:13" ht="30" customHeight="1" x14ac:dyDescent="0.3">
      <c r="A103" s="11">
        <v>6</v>
      </c>
      <c r="B103" s="186"/>
      <c r="C103" s="186"/>
      <c r="D103" s="8"/>
      <c r="E103" s="187" t="s">
        <v>13</v>
      </c>
      <c r="F103" s="188"/>
      <c r="G103" s="8"/>
      <c r="H103" s="186"/>
      <c r="I103" s="186"/>
      <c r="J103" s="8"/>
      <c r="K103" s="186"/>
      <c r="L103" s="186"/>
      <c r="M103" s="8"/>
    </row>
    <row r="104" spans="1:13" ht="30" customHeight="1" x14ac:dyDescent="0.3">
      <c r="A104" s="11">
        <v>7</v>
      </c>
      <c r="B104" s="186"/>
      <c r="C104" s="186"/>
      <c r="D104" s="8"/>
      <c r="E104" s="186"/>
      <c r="F104" s="186"/>
      <c r="G104" s="8"/>
      <c r="H104" s="187" t="s">
        <v>13</v>
      </c>
      <c r="I104" s="188"/>
      <c r="J104" s="8"/>
      <c r="K104" s="186"/>
      <c r="L104" s="186"/>
      <c r="M104" s="8"/>
    </row>
    <row r="105" spans="1:13" ht="30" customHeight="1" x14ac:dyDescent="0.3">
      <c r="A105" s="11">
        <v>8</v>
      </c>
      <c r="B105" s="186"/>
      <c r="C105" s="186"/>
      <c r="D105" s="8"/>
      <c r="E105" s="186"/>
      <c r="F105" s="186"/>
      <c r="G105" s="8"/>
      <c r="H105" s="186"/>
      <c r="I105" s="186"/>
      <c r="J105" s="8"/>
      <c r="K105" s="187" t="s">
        <v>13</v>
      </c>
      <c r="L105" s="188"/>
      <c r="M105" s="8"/>
    </row>
    <row r="106" spans="1:13" ht="30" customHeight="1" x14ac:dyDescent="0.3">
      <c r="A106" s="11">
        <v>9</v>
      </c>
      <c r="B106" s="187" t="s">
        <v>13</v>
      </c>
      <c r="C106" s="188"/>
      <c r="D106" s="8"/>
      <c r="E106" s="186"/>
      <c r="F106" s="186"/>
      <c r="G106" s="8"/>
      <c r="H106" s="186"/>
      <c r="I106" s="186"/>
      <c r="J106" s="8"/>
      <c r="K106" s="186"/>
      <c r="L106" s="186"/>
      <c r="M106" s="8"/>
    </row>
    <row r="107" spans="1:13" ht="30" customHeight="1" x14ac:dyDescent="0.3">
      <c r="A107" s="11">
        <v>10</v>
      </c>
      <c r="B107" s="186"/>
      <c r="C107" s="186"/>
      <c r="D107" s="8"/>
      <c r="E107" s="187" t="s">
        <v>13</v>
      </c>
      <c r="F107" s="188"/>
      <c r="G107" s="8"/>
      <c r="H107" s="186"/>
      <c r="I107" s="186"/>
      <c r="J107" s="8"/>
      <c r="K107" s="186"/>
      <c r="L107" s="186"/>
      <c r="M107" s="8"/>
    </row>
    <row r="108" spans="1:13" ht="30" customHeight="1" x14ac:dyDescent="0.3">
      <c r="A108" s="11">
        <v>11</v>
      </c>
      <c r="B108" s="186"/>
      <c r="C108" s="186"/>
      <c r="D108" s="8"/>
      <c r="E108" s="186"/>
      <c r="F108" s="186"/>
      <c r="G108" s="8"/>
      <c r="H108" s="187" t="s">
        <v>13</v>
      </c>
      <c r="I108" s="188"/>
      <c r="J108" s="8"/>
      <c r="K108" s="186"/>
      <c r="L108" s="186"/>
      <c r="M108" s="8"/>
    </row>
    <row r="109" spans="1:13" ht="30" customHeight="1" x14ac:dyDescent="0.3">
      <c r="A109" s="11">
        <v>12</v>
      </c>
      <c r="B109" s="186"/>
      <c r="C109" s="186"/>
      <c r="D109" s="8"/>
      <c r="E109" s="186"/>
      <c r="F109" s="186"/>
      <c r="G109" s="8"/>
      <c r="H109" s="186"/>
      <c r="I109" s="186"/>
      <c r="J109" s="8"/>
      <c r="K109" s="187" t="s">
        <v>13</v>
      </c>
      <c r="L109" s="188"/>
      <c r="M109" s="8"/>
    </row>
    <row r="110" spans="1:13" ht="30" customHeight="1" x14ac:dyDescent="0.3">
      <c r="A110" s="12" t="s">
        <v>14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</row>
    <row r="111" spans="1:13" ht="30" customHeight="1" x14ac:dyDescent="0.3">
      <c r="A111" s="201" t="s">
        <v>15</v>
      </c>
      <c r="B111" s="201"/>
      <c r="C111" s="201"/>
      <c r="D111" s="201"/>
      <c r="E111" s="201"/>
      <c r="F111" s="201"/>
      <c r="G111" s="201"/>
      <c r="H111" s="201" t="s">
        <v>16</v>
      </c>
      <c r="I111" s="201"/>
      <c r="J111" s="201"/>
      <c r="K111" s="201"/>
      <c r="L111" s="201"/>
      <c r="M111" s="201"/>
    </row>
    <row r="112" spans="1:13" ht="35.1" customHeight="1" x14ac:dyDescent="0.3">
      <c r="A112" s="13" t="s">
        <v>10</v>
      </c>
      <c r="B112" s="199">
        <f>Data!$B$2</f>
        <v>44721</v>
      </c>
      <c r="C112" s="200"/>
      <c r="D112" s="192" t="str">
        <f>Data!B3</f>
        <v>DAI Stævne</v>
      </c>
      <c r="E112" s="193"/>
      <c r="F112" s="193"/>
      <c r="G112" s="194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4</v>
      </c>
      <c r="L112" s="195" t="str">
        <f>CONCATENATE("Mappenr.:",Deltagere!G30)</f>
        <v>Mappenr.:7</v>
      </c>
      <c r="M112" s="196"/>
    </row>
    <row r="113" spans="1:13" ht="30" customHeight="1" x14ac:dyDescent="0.3">
      <c r="A113" s="17" t="s">
        <v>8</v>
      </c>
      <c r="B113" s="197" t="str">
        <f>Deltagere!B30</f>
        <v>Bodil Christiansen</v>
      </c>
      <c r="C113" s="198"/>
      <c r="D113" s="198"/>
      <c r="E113" s="197" t="str">
        <f>Deltagere!B31</f>
        <v>Niels Nielsen</v>
      </c>
      <c r="F113" s="198"/>
      <c r="G113" s="198"/>
      <c r="H113" s="197" t="str">
        <f>Deltagere!B32</f>
        <v>Hanne Jensen</v>
      </c>
      <c r="I113" s="198"/>
      <c r="J113" s="198"/>
      <c r="K113" s="197" t="str">
        <f>Deltagere!B33</f>
        <v>Anna Christensen</v>
      </c>
      <c r="L113" s="198"/>
      <c r="M113" s="198"/>
    </row>
    <row r="114" spans="1:13" ht="30" customHeight="1" x14ac:dyDescent="0.3">
      <c r="A114" s="17" t="s">
        <v>12</v>
      </c>
      <c r="B114" s="198" t="str">
        <f>Deltagere!C30</f>
        <v>Randers krolf</v>
      </c>
      <c r="C114" s="198"/>
      <c r="D114" s="198"/>
      <c r="E114" s="198" t="str">
        <f>Deltagere!C31</f>
        <v>VAK</v>
      </c>
      <c r="F114" s="198"/>
      <c r="G114" s="198"/>
      <c r="H114" s="198" t="str">
        <f>Deltagere!C32</f>
        <v>TST</v>
      </c>
      <c r="I114" s="198"/>
      <c r="J114" s="198"/>
      <c r="K114" s="198" t="str">
        <f>Deltagere!C33</f>
        <v>Skelager krolf</v>
      </c>
      <c r="L114" s="198"/>
      <c r="M114" s="198"/>
    </row>
    <row r="115" spans="1:13" ht="30" customHeight="1" x14ac:dyDescent="0.3">
      <c r="A115" s="17" t="s">
        <v>17</v>
      </c>
      <c r="B115" s="198">
        <f>Deltagere!D30</f>
        <v>0</v>
      </c>
      <c r="C115" s="198"/>
      <c r="D115" s="198"/>
      <c r="E115" s="189">
        <f>Deltagere!D31</f>
        <v>0</v>
      </c>
      <c r="F115" s="190"/>
      <c r="G115" s="191"/>
      <c r="H115" s="189">
        <f>Deltagere!D32</f>
        <v>0</v>
      </c>
      <c r="I115" s="190"/>
      <c r="J115" s="191"/>
      <c r="K115" s="189">
        <f>Deltagere!D33</f>
        <v>0</v>
      </c>
      <c r="L115" s="190"/>
      <c r="M115" s="191"/>
    </row>
    <row r="116" spans="1:13" ht="30" customHeight="1" x14ac:dyDescent="0.3">
      <c r="A116" s="11">
        <v>1</v>
      </c>
      <c r="B116" s="187" t="s">
        <v>13</v>
      </c>
      <c r="C116" s="188"/>
      <c r="D116" s="8"/>
      <c r="E116" s="186"/>
      <c r="F116" s="186"/>
      <c r="G116" s="8"/>
      <c r="H116" s="186"/>
      <c r="I116" s="186"/>
      <c r="J116" s="8"/>
      <c r="K116" s="186"/>
      <c r="L116" s="186"/>
      <c r="M116" s="8"/>
    </row>
    <row r="117" spans="1:13" ht="30" customHeight="1" x14ac:dyDescent="0.3">
      <c r="A117" s="11">
        <v>2</v>
      </c>
      <c r="B117" s="186"/>
      <c r="C117" s="186"/>
      <c r="D117" s="8"/>
      <c r="E117" s="187" t="s">
        <v>13</v>
      </c>
      <c r="F117" s="188"/>
      <c r="G117" s="8"/>
      <c r="H117" s="186"/>
      <c r="I117" s="186"/>
      <c r="J117" s="8"/>
      <c r="K117" s="186"/>
      <c r="L117" s="186"/>
      <c r="M117" s="8"/>
    </row>
    <row r="118" spans="1:13" ht="30" customHeight="1" x14ac:dyDescent="0.3">
      <c r="A118" s="11">
        <v>3</v>
      </c>
      <c r="B118" s="186"/>
      <c r="C118" s="186"/>
      <c r="D118" s="8"/>
      <c r="E118" s="186"/>
      <c r="F118" s="186"/>
      <c r="G118" s="8"/>
      <c r="H118" s="187" t="s">
        <v>13</v>
      </c>
      <c r="I118" s="188"/>
      <c r="J118" s="8"/>
      <c r="K118" s="186"/>
      <c r="L118" s="186"/>
      <c r="M118" s="8"/>
    </row>
    <row r="119" spans="1:13" ht="30" customHeight="1" x14ac:dyDescent="0.3">
      <c r="A119" s="11">
        <v>4</v>
      </c>
      <c r="B119" s="186"/>
      <c r="C119" s="186"/>
      <c r="D119" s="8"/>
      <c r="E119" s="186"/>
      <c r="F119" s="186"/>
      <c r="G119" s="8"/>
      <c r="H119" s="186"/>
      <c r="I119" s="186"/>
      <c r="J119" s="8"/>
      <c r="K119" s="187" t="s">
        <v>13</v>
      </c>
      <c r="L119" s="188"/>
      <c r="M119" s="8"/>
    </row>
    <row r="120" spans="1:13" ht="30" customHeight="1" x14ac:dyDescent="0.3">
      <c r="A120" s="11">
        <v>5</v>
      </c>
      <c r="B120" s="187" t="s">
        <v>13</v>
      </c>
      <c r="C120" s="188"/>
      <c r="D120" s="8"/>
      <c r="E120" s="186"/>
      <c r="F120" s="186"/>
      <c r="G120" s="8"/>
      <c r="H120" s="186"/>
      <c r="I120" s="186"/>
      <c r="J120" s="8"/>
      <c r="K120" s="186"/>
      <c r="L120" s="186"/>
      <c r="M120" s="8"/>
    </row>
    <row r="121" spans="1:13" ht="30" customHeight="1" x14ac:dyDescent="0.3">
      <c r="A121" s="11">
        <v>6</v>
      </c>
      <c r="B121" s="186"/>
      <c r="C121" s="186"/>
      <c r="D121" s="8"/>
      <c r="E121" s="187" t="s">
        <v>13</v>
      </c>
      <c r="F121" s="188"/>
      <c r="G121" s="8"/>
      <c r="H121" s="186"/>
      <c r="I121" s="186"/>
      <c r="J121" s="8"/>
      <c r="K121" s="186"/>
      <c r="L121" s="186"/>
      <c r="M121" s="8"/>
    </row>
    <row r="122" spans="1:13" ht="30" customHeight="1" x14ac:dyDescent="0.3">
      <c r="A122" s="11">
        <v>7</v>
      </c>
      <c r="B122" s="186"/>
      <c r="C122" s="186"/>
      <c r="D122" s="8"/>
      <c r="E122" s="186"/>
      <c r="F122" s="186"/>
      <c r="G122" s="8"/>
      <c r="H122" s="187" t="s">
        <v>13</v>
      </c>
      <c r="I122" s="188"/>
      <c r="J122" s="8"/>
      <c r="K122" s="186"/>
      <c r="L122" s="186"/>
      <c r="M122" s="8"/>
    </row>
    <row r="123" spans="1:13" ht="30" customHeight="1" x14ac:dyDescent="0.3">
      <c r="A123" s="11">
        <v>8</v>
      </c>
      <c r="B123" s="186"/>
      <c r="C123" s="186"/>
      <c r="D123" s="8"/>
      <c r="E123" s="186"/>
      <c r="F123" s="186"/>
      <c r="G123" s="8"/>
      <c r="H123" s="186"/>
      <c r="I123" s="186"/>
      <c r="J123" s="8"/>
      <c r="K123" s="187" t="s">
        <v>13</v>
      </c>
      <c r="L123" s="188"/>
      <c r="M123" s="8"/>
    </row>
    <row r="124" spans="1:13" ht="30" customHeight="1" x14ac:dyDescent="0.3">
      <c r="A124" s="11">
        <v>9</v>
      </c>
      <c r="B124" s="187" t="s">
        <v>13</v>
      </c>
      <c r="C124" s="188"/>
      <c r="D124" s="8"/>
      <c r="E124" s="186"/>
      <c r="F124" s="186"/>
      <c r="G124" s="8"/>
      <c r="H124" s="186"/>
      <c r="I124" s="186"/>
      <c r="J124" s="8"/>
      <c r="K124" s="186"/>
      <c r="L124" s="186"/>
      <c r="M124" s="8"/>
    </row>
    <row r="125" spans="1:13" ht="30" customHeight="1" x14ac:dyDescent="0.3">
      <c r="A125" s="11">
        <v>10</v>
      </c>
      <c r="B125" s="186"/>
      <c r="C125" s="186"/>
      <c r="D125" s="8"/>
      <c r="E125" s="187" t="s">
        <v>13</v>
      </c>
      <c r="F125" s="188"/>
      <c r="G125" s="8"/>
      <c r="H125" s="186"/>
      <c r="I125" s="186"/>
      <c r="J125" s="8"/>
      <c r="K125" s="186"/>
      <c r="L125" s="186"/>
      <c r="M125" s="8"/>
    </row>
    <row r="126" spans="1:13" ht="30" customHeight="1" x14ac:dyDescent="0.3">
      <c r="A126" s="11">
        <v>11</v>
      </c>
      <c r="B126" s="186"/>
      <c r="C126" s="186"/>
      <c r="D126" s="8"/>
      <c r="E126" s="186"/>
      <c r="F126" s="186"/>
      <c r="G126" s="8"/>
      <c r="H126" s="187" t="s">
        <v>13</v>
      </c>
      <c r="I126" s="188"/>
      <c r="J126" s="8"/>
      <c r="K126" s="186"/>
      <c r="L126" s="186"/>
      <c r="M126" s="8"/>
    </row>
    <row r="127" spans="1:13" ht="30" customHeight="1" x14ac:dyDescent="0.3">
      <c r="A127" s="11">
        <v>12</v>
      </c>
      <c r="B127" s="186"/>
      <c r="C127" s="186"/>
      <c r="D127" s="8"/>
      <c r="E127" s="186"/>
      <c r="F127" s="186"/>
      <c r="G127" s="8"/>
      <c r="H127" s="186"/>
      <c r="I127" s="186"/>
      <c r="J127" s="8"/>
      <c r="K127" s="187" t="s">
        <v>13</v>
      </c>
      <c r="L127" s="188"/>
      <c r="M127" s="8"/>
    </row>
    <row r="128" spans="1:13" ht="30" customHeight="1" x14ac:dyDescent="0.3">
      <c r="A128" s="12" t="s">
        <v>14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</row>
    <row r="129" spans="1:13" ht="30" customHeight="1" x14ac:dyDescent="0.3">
      <c r="A129" s="201" t="s">
        <v>15</v>
      </c>
      <c r="B129" s="201"/>
      <c r="C129" s="201"/>
      <c r="D129" s="201"/>
      <c r="E129" s="201"/>
      <c r="F129" s="201"/>
      <c r="G129" s="201"/>
      <c r="H129" s="201" t="s">
        <v>16</v>
      </c>
      <c r="I129" s="201"/>
      <c r="J129" s="201"/>
      <c r="K129" s="201"/>
      <c r="L129" s="201"/>
      <c r="M129" s="201"/>
    </row>
    <row r="130" spans="1:13" ht="54" customHeight="1" x14ac:dyDescent="0.3"/>
    <row r="131" spans="1:13" ht="35.1" customHeight="1" x14ac:dyDescent="0.3">
      <c r="A131" s="13" t="s">
        <v>10</v>
      </c>
      <c r="B131" s="199">
        <f>Data!$B$2</f>
        <v>44721</v>
      </c>
      <c r="C131" s="200"/>
      <c r="D131" s="192" t="str">
        <f>Data!B3</f>
        <v>DAI Stævne</v>
      </c>
      <c r="E131" s="193"/>
      <c r="F131" s="193"/>
      <c r="G131" s="194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4</v>
      </c>
      <c r="L131" s="195" t="str">
        <f>CONCATENATE("Mappenr.:",Deltagere!G34)</f>
        <v>Mappenr.:8</v>
      </c>
      <c r="M131" s="196"/>
    </row>
    <row r="132" spans="1:13" ht="30" customHeight="1" x14ac:dyDescent="0.3">
      <c r="A132" s="17" t="s">
        <v>8</v>
      </c>
      <c r="B132" s="197" t="str">
        <f>Deltagere!B34</f>
        <v>Doris Langberg</v>
      </c>
      <c r="C132" s="198"/>
      <c r="D132" s="198"/>
      <c r="E132" s="197" t="str">
        <f>Deltagere!B35</f>
        <v>Børge Halkjær</v>
      </c>
      <c r="F132" s="198"/>
      <c r="G132" s="198"/>
      <c r="H132" s="197" t="str">
        <f>Deltagere!B36</f>
        <v>Bente Grænse</v>
      </c>
      <c r="I132" s="198"/>
      <c r="J132" s="198"/>
      <c r="K132" s="197" t="str">
        <f>Deltagere!B37</f>
        <v>Jørgen Østergaard</v>
      </c>
      <c r="L132" s="198"/>
      <c r="M132" s="198"/>
    </row>
    <row r="133" spans="1:13" ht="30" customHeight="1" x14ac:dyDescent="0.3">
      <c r="A133" s="17" t="s">
        <v>12</v>
      </c>
      <c r="B133" s="198" t="str">
        <f>Deltagere!C34</f>
        <v>Randers krolf</v>
      </c>
      <c r="C133" s="198"/>
      <c r="D133" s="198"/>
      <c r="E133" s="198" t="str">
        <f>Deltagere!C35</f>
        <v>VAK</v>
      </c>
      <c r="F133" s="198"/>
      <c r="G133" s="198"/>
      <c r="H133" s="198" t="str">
        <f>Deltagere!C36</f>
        <v>TST</v>
      </c>
      <c r="I133" s="198"/>
      <c r="J133" s="198"/>
      <c r="K133" s="198" t="str">
        <f>Deltagere!C37</f>
        <v>Skelager krolf</v>
      </c>
      <c r="L133" s="198"/>
      <c r="M133" s="198"/>
    </row>
    <row r="134" spans="1:13" ht="30" customHeight="1" x14ac:dyDescent="0.3">
      <c r="A134" s="17" t="s">
        <v>17</v>
      </c>
      <c r="B134" s="198">
        <f>Deltagere!D34</f>
        <v>0</v>
      </c>
      <c r="C134" s="198"/>
      <c r="D134" s="198"/>
      <c r="E134" s="189">
        <f>Deltagere!D35</f>
        <v>0</v>
      </c>
      <c r="F134" s="190"/>
      <c r="G134" s="191"/>
      <c r="H134" s="189">
        <f>Deltagere!D36</f>
        <v>0</v>
      </c>
      <c r="I134" s="190"/>
      <c r="J134" s="191"/>
      <c r="K134" s="189">
        <f>Deltagere!D37</f>
        <v>0</v>
      </c>
      <c r="L134" s="190"/>
      <c r="M134" s="191"/>
    </row>
    <row r="135" spans="1:13" ht="30" customHeight="1" x14ac:dyDescent="0.3">
      <c r="A135" s="11">
        <v>1</v>
      </c>
      <c r="B135" s="187" t="s">
        <v>13</v>
      </c>
      <c r="C135" s="188"/>
      <c r="D135" s="8"/>
      <c r="E135" s="186"/>
      <c r="F135" s="186"/>
      <c r="G135" s="8"/>
      <c r="H135" s="186"/>
      <c r="I135" s="186"/>
      <c r="J135" s="8"/>
      <c r="K135" s="186"/>
      <c r="L135" s="186"/>
      <c r="M135" s="8"/>
    </row>
    <row r="136" spans="1:13" ht="30" customHeight="1" x14ac:dyDescent="0.3">
      <c r="A136" s="11">
        <v>2</v>
      </c>
      <c r="B136" s="186"/>
      <c r="C136" s="186"/>
      <c r="D136" s="8"/>
      <c r="E136" s="187" t="s">
        <v>13</v>
      </c>
      <c r="F136" s="188"/>
      <c r="G136" s="8"/>
      <c r="H136" s="186"/>
      <c r="I136" s="186"/>
      <c r="J136" s="8"/>
      <c r="K136" s="186"/>
      <c r="L136" s="186"/>
      <c r="M136" s="8"/>
    </row>
    <row r="137" spans="1:13" ht="30" customHeight="1" x14ac:dyDescent="0.3">
      <c r="A137" s="11">
        <v>3</v>
      </c>
      <c r="B137" s="186"/>
      <c r="C137" s="186"/>
      <c r="D137" s="8"/>
      <c r="E137" s="186"/>
      <c r="F137" s="186"/>
      <c r="G137" s="8"/>
      <c r="H137" s="187" t="s">
        <v>13</v>
      </c>
      <c r="I137" s="188"/>
      <c r="J137" s="8"/>
      <c r="K137" s="186"/>
      <c r="L137" s="186"/>
      <c r="M137" s="8"/>
    </row>
    <row r="138" spans="1:13" ht="30" customHeight="1" x14ac:dyDescent="0.3">
      <c r="A138" s="11">
        <v>4</v>
      </c>
      <c r="B138" s="186"/>
      <c r="C138" s="186"/>
      <c r="D138" s="8"/>
      <c r="E138" s="186"/>
      <c r="F138" s="186"/>
      <c r="G138" s="8"/>
      <c r="H138" s="186"/>
      <c r="I138" s="186"/>
      <c r="J138" s="8"/>
      <c r="K138" s="187" t="s">
        <v>13</v>
      </c>
      <c r="L138" s="188"/>
      <c r="M138" s="8"/>
    </row>
    <row r="139" spans="1:13" ht="30" customHeight="1" x14ac:dyDescent="0.3">
      <c r="A139" s="11">
        <v>5</v>
      </c>
      <c r="B139" s="187" t="s">
        <v>13</v>
      </c>
      <c r="C139" s="188"/>
      <c r="D139" s="8"/>
      <c r="E139" s="186"/>
      <c r="F139" s="186"/>
      <c r="G139" s="8"/>
      <c r="H139" s="186"/>
      <c r="I139" s="186"/>
      <c r="J139" s="8"/>
      <c r="K139" s="186"/>
      <c r="L139" s="186"/>
      <c r="M139" s="8"/>
    </row>
    <row r="140" spans="1:13" ht="30" customHeight="1" x14ac:dyDescent="0.3">
      <c r="A140" s="11">
        <v>6</v>
      </c>
      <c r="B140" s="186"/>
      <c r="C140" s="186"/>
      <c r="D140" s="8"/>
      <c r="E140" s="187" t="s">
        <v>13</v>
      </c>
      <c r="F140" s="188"/>
      <c r="G140" s="8"/>
      <c r="H140" s="186"/>
      <c r="I140" s="186"/>
      <c r="J140" s="8"/>
      <c r="K140" s="186"/>
      <c r="L140" s="186"/>
      <c r="M140" s="8"/>
    </row>
    <row r="141" spans="1:13" ht="30" customHeight="1" x14ac:dyDescent="0.3">
      <c r="A141" s="11">
        <v>7</v>
      </c>
      <c r="B141" s="186"/>
      <c r="C141" s="186"/>
      <c r="D141" s="8"/>
      <c r="E141" s="186"/>
      <c r="F141" s="186"/>
      <c r="G141" s="8"/>
      <c r="H141" s="187" t="s">
        <v>13</v>
      </c>
      <c r="I141" s="188"/>
      <c r="J141" s="8"/>
      <c r="K141" s="186"/>
      <c r="L141" s="186"/>
      <c r="M141" s="8"/>
    </row>
    <row r="142" spans="1:13" ht="30" customHeight="1" x14ac:dyDescent="0.3">
      <c r="A142" s="11">
        <v>8</v>
      </c>
      <c r="B142" s="186"/>
      <c r="C142" s="186"/>
      <c r="D142" s="8"/>
      <c r="E142" s="186"/>
      <c r="F142" s="186"/>
      <c r="G142" s="8"/>
      <c r="H142" s="186"/>
      <c r="I142" s="186"/>
      <c r="J142" s="8"/>
      <c r="K142" s="187" t="s">
        <v>13</v>
      </c>
      <c r="L142" s="188"/>
      <c r="M142" s="8"/>
    </row>
    <row r="143" spans="1:13" ht="30" customHeight="1" x14ac:dyDescent="0.3">
      <c r="A143" s="11">
        <v>9</v>
      </c>
      <c r="B143" s="187" t="s">
        <v>13</v>
      </c>
      <c r="C143" s="188"/>
      <c r="D143" s="8"/>
      <c r="E143" s="186"/>
      <c r="F143" s="186"/>
      <c r="G143" s="8"/>
      <c r="H143" s="186"/>
      <c r="I143" s="186"/>
      <c r="J143" s="8"/>
      <c r="K143" s="186"/>
      <c r="L143" s="186"/>
      <c r="M143" s="8"/>
    </row>
    <row r="144" spans="1:13" ht="30" customHeight="1" x14ac:dyDescent="0.3">
      <c r="A144" s="11">
        <v>10</v>
      </c>
      <c r="B144" s="186"/>
      <c r="C144" s="186"/>
      <c r="D144" s="8"/>
      <c r="E144" s="187" t="s">
        <v>13</v>
      </c>
      <c r="F144" s="188"/>
      <c r="G144" s="8"/>
      <c r="H144" s="186"/>
      <c r="I144" s="186"/>
      <c r="J144" s="8"/>
      <c r="K144" s="186"/>
      <c r="L144" s="186"/>
      <c r="M144" s="8"/>
    </row>
    <row r="145" spans="1:13" ht="30" customHeight="1" x14ac:dyDescent="0.3">
      <c r="A145" s="11">
        <v>11</v>
      </c>
      <c r="B145" s="186"/>
      <c r="C145" s="186"/>
      <c r="D145" s="8"/>
      <c r="E145" s="186"/>
      <c r="F145" s="186"/>
      <c r="G145" s="8"/>
      <c r="H145" s="187" t="s">
        <v>13</v>
      </c>
      <c r="I145" s="188"/>
      <c r="J145" s="8"/>
      <c r="K145" s="186"/>
      <c r="L145" s="186"/>
      <c r="M145" s="8"/>
    </row>
    <row r="146" spans="1:13" ht="30" customHeight="1" x14ac:dyDescent="0.3">
      <c r="A146" s="11">
        <v>12</v>
      </c>
      <c r="B146" s="186"/>
      <c r="C146" s="186"/>
      <c r="D146" s="8"/>
      <c r="E146" s="186"/>
      <c r="F146" s="186"/>
      <c r="G146" s="8"/>
      <c r="H146" s="186"/>
      <c r="I146" s="186"/>
      <c r="J146" s="8"/>
      <c r="K146" s="187" t="s">
        <v>13</v>
      </c>
      <c r="L146" s="188"/>
      <c r="M146" s="8"/>
    </row>
    <row r="147" spans="1:13" ht="30" customHeight="1" x14ac:dyDescent="0.3">
      <c r="A147" s="12" t="s">
        <v>14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</row>
    <row r="148" spans="1:13" ht="30" customHeight="1" x14ac:dyDescent="0.3">
      <c r="A148" s="201" t="s">
        <v>15</v>
      </c>
      <c r="B148" s="201"/>
      <c r="C148" s="201"/>
      <c r="D148" s="201"/>
      <c r="E148" s="201"/>
      <c r="F148" s="201"/>
      <c r="G148" s="201"/>
      <c r="H148" s="201" t="s">
        <v>16</v>
      </c>
      <c r="I148" s="201"/>
      <c r="J148" s="201"/>
      <c r="K148" s="201"/>
      <c r="L148" s="201"/>
      <c r="M148" s="201"/>
    </row>
    <row r="149" spans="1:13" ht="35.1" customHeight="1" x14ac:dyDescent="0.3">
      <c r="A149" s="13" t="s">
        <v>10</v>
      </c>
      <c r="B149" s="199">
        <f>Data!$B$2</f>
        <v>44721</v>
      </c>
      <c r="C149" s="200"/>
      <c r="D149" s="192" t="str">
        <f>Data!B3</f>
        <v>DAI Stævne</v>
      </c>
      <c r="E149" s="193"/>
      <c r="F149" s="193"/>
      <c r="G149" s="194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4</v>
      </c>
      <c r="L149" s="195" t="str">
        <f>CONCATENATE("Mappenr.:",Deltagere!G38)</f>
        <v>Mappenr.:9</v>
      </c>
      <c r="M149" s="196"/>
    </row>
    <row r="150" spans="1:13" ht="30" customHeight="1" x14ac:dyDescent="0.3">
      <c r="A150" s="17" t="s">
        <v>8</v>
      </c>
      <c r="B150" s="197" t="str">
        <f>Deltagere!B38</f>
        <v>Doris Svinggaard</v>
      </c>
      <c r="C150" s="198"/>
      <c r="D150" s="198"/>
      <c r="E150" s="197" t="str">
        <f>Deltagere!B39</f>
        <v>Per Nielsen</v>
      </c>
      <c r="F150" s="198"/>
      <c r="G150" s="198"/>
      <c r="H150" s="197" t="str">
        <f>Deltagere!B40</f>
        <v>Bente Christensen</v>
      </c>
      <c r="I150" s="198"/>
      <c r="J150" s="198"/>
      <c r="K150" s="197" t="str">
        <f>Deltagere!B41</f>
        <v>Dorthe Enevoldsen</v>
      </c>
      <c r="L150" s="198"/>
      <c r="M150" s="198"/>
    </row>
    <row r="151" spans="1:13" ht="30" customHeight="1" x14ac:dyDescent="0.3">
      <c r="A151" s="17" t="s">
        <v>12</v>
      </c>
      <c r="B151" s="198" t="str">
        <f>Deltagere!C38</f>
        <v>Randers krolf</v>
      </c>
      <c r="C151" s="198"/>
      <c r="D151" s="198"/>
      <c r="E151" s="198" t="str">
        <f>Deltagere!C39</f>
        <v>VAK</v>
      </c>
      <c r="F151" s="198"/>
      <c r="G151" s="198"/>
      <c r="H151" s="198" t="str">
        <f>Deltagere!C40</f>
        <v>TST</v>
      </c>
      <c r="I151" s="198"/>
      <c r="J151" s="198"/>
      <c r="K151" s="198" t="str">
        <f>Deltagere!C41</f>
        <v>Skelager krolf</v>
      </c>
      <c r="L151" s="198"/>
      <c r="M151" s="198"/>
    </row>
    <row r="152" spans="1:13" ht="30" customHeight="1" x14ac:dyDescent="0.3">
      <c r="A152" s="17" t="s">
        <v>17</v>
      </c>
      <c r="B152" s="198">
        <f>Deltagere!D38</f>
        <v>0</v>
      </c>
      <c r="C152" s="198"/>
      <c r="D152" s="198"/>
      <c r="E152" s="189">
        <f>Deltagere!D39</f>
        <v>0</v>
      </c>
      <c r="F152" s="190"/>
      <c r="G152" s="191"/>
      <c r="H152" s="189">
        <f>Deltagere!D40</f>
        <v>0</v>
      </c>
      <c r="I152" s="190"/>
      <c r="J152" s="191"/>
      <c r="K152" s="189">
        <f>Deltagere!D41</f>
        <v>0</v>
      </c>
      <c r="L152" s="190"/>
      <c r="M152" s="191"/>
    </row>
    <row r="153" spans="1:13" ht="30" customHeight="1" x14ac:dyDescent="0.3">
      <c r="A153" s="11">
        <v>1</v>
      </c>
      <c r="B153" s="187" t="s">
        <v>13</v>
      </c>
      <c r="C153" s="188"/>
      <c r="D153" s="8"/>
      <c r="E153" s="186"/>
      <c r="F153" s="186"/>
      <c r="G153" s="8"/>
      <c r="H153" s="186"/>
      <c r="I153" s="186"/>
      <c r="J153" s="8"/>
      <c r="K153" s="186"/>
      <c r="L153" s="186"/>
      <c r="M153" s="8"/>
    </row>
    <row r="154" spans="1:13" ht="30" customHeight="1" x14ac:dyDescent="0.3">
      <c r="A154" s="11">
        <v>2</v>
      </c>
      <c r="B154" s="186"/>
      <c r="C154" s="186"/>
      <c r="D154" s="8"/>
      <c r="E154" s="187" t="s">
        <v>13</v>
      </c>
      <c r="F154" s="188"/>
      <c r="G154" s="8"/>
      <c r="H154" s="186"/>
      <c r="I154" s="186"/>
      <c r="J154" s="8"/>
      <c r="K154" s="186"/>
      <c r="L154" s="186"/>
      <c r="M154" s="8"/>
    </row>
    <row r="155" spans="1:13" ht="30" customHeight="1" x14ac:dyDescent="0.3">
      <c r="A155" s="11">
        <v>3</v>
      </c>
      <c r="B155" s="186"/>
      <c r="C155" s="186"/>
      <c r="D155" s="8"/>
      <c r="E155" s="186"/>
      <c r="F155" s="186"/>
      <c r="G155" s="8"/>
      <c r="H155" s="187" t="s">
        <v>13</v>
      </c>
      <c r="I155" s="188"/>
      <c r="J155" s="8"/>
      <c r="K155" s="186"/>
      <c r="L155" s="186"/>
      <c r="M155" s="8"/>
    </row>
    <row r="156" spans="1:13" ht="30" customHeight="1" x14ac:dyDescent="0.3">
      <c r="A156" s="11">
        <v>4</v>
      </c>
      <c r="B156" s="186"/>
      <c r="C156" s="186"/>
      <c r="D156" s="8"/>
      <c r="E156" s="186"/>
      <c r="F156" s="186"/>
      <c r="G156" s="8"/>
      <c r="H156" s="186"/>
      <c r="I156" s="186"/>
      <c r="J156" s="8"/>
      <c r="K156" s="187" t="s">
        <v>13</v>
      </c>
      <c r="L156" s="188"/>
      <c r="M156" s="8"/>
    </row>
    <row r="157" spans="1:13" ht="30" customHeight="1" x14ac:dyDescent="0.3">
      <c r="A157" s="11">
        <v>5</v>
      </c>
      <c r="B157" s="187" t="s">
        <v>13</v>
      </c>
      <c r="C157" s="188"/>
      <c r="D157" s="8"/>
      <c r="E157" s="186"/>
      <c r="F157" s="186"/>
      <c r="G157" s="8"/>
      <c r="H157" s="186"/>
      <c r="I157" s="186"/>
      <c r="J157" s="8"/>
      <c r="K157" s="186"/>
      <c r="L157" s="186"/>
      <c r="M157" s="8"/>
    </row>
    <row r="158" spans="1:13" ht="30" customHeight="1" x14ac:dyDescent="0.3">
      <c r="A158" s="11">
        <v>6</v>
      </c>
      <c r="B158" s="186"/>
      <c r="C158" s="186"/>
      <c r="D158" s="8"/>
      <c r="E158" s="187" t="s">
        <v>13</v>
      </c>
      <c r="F158" s="188"/>
      <c r="G158" s="8"/>
      <c r="H158" s="186"/>
      <c r="I158" s="186"/>
      <c r="J158" s="8"/>
      <c r="K158" s="186"/>
      <c r="L158" s="186"/>
      <c r="M158" s="8"/>
    </row>
    <row r="159" spans="1:13" ht="30" customHeight="1" x14ac:dyDescent="0.3">
      <c r="A159" s="11">
        <v>7</v>
      </c>
      <c r="B159" s="186"/>
      <c r="C159" s="186"/>
      <c r="D159" s="8"/>
      <c r="E159" s="186"/>
      <c r="F159" s="186"/>
      <c r="G159" s="8"/>
      <c r="H159" s="187" t="s">
        <v>13</v>
      </c>
      <c r="I159" s="188"/>
      <c r="J159" s="8"/>
      <c r="K159" s="186"/>
      <c r="L159" s="186"/>
      <c r="M159" s="8"/>
    </row>
    <row r="160" spans="1:13" ht="30" customHeight="1" x14ac:dyDescent="0.3">
      <c r="A160" s="11">
        <v>8</v>
      </c>
      <c r="B160" s="186"/>
      <c r="C160" s="186"/>
      <c r="D160" s="8"/>
      <c r="E160" s="186"/>
      <c r="F160" s="186"/>
      <c r="G160" s="8"/>
      <c r="H160" s="186"/>
      <c r="I160" s="186"/>
      <c r="J160" s="8"/>
      <c r="K160" s="187" t="s">
        <v>13</v>
      </c>
      <c r="L160" s="188"/>
      <c r="M160" s="8"/>
    </row>
    <row r="161" spans="1:13" ht="30" customHeight="1" x14ac:dyDescent="0.3">
      <c r="A161" s="11">
        <v>9</v>
      </c>
      <c r="B161" s="187" t="s">
        <v>13</v>
      </c>
      <c r="C161" s="188"/>
      <c r="D161" s="8"/>
      <c r="E161" s="186"/>
      <c r="F161" s="186"/>
      <c r="G161" s="8"/>
      <c r="H161" s="186"/>
      <c r="I161" s="186"/>
      <c r="J161" s="8"/>
      <c r="K161" s="186"/>
      <c r="L161" s="186"/>
      <c r="M161" s="8"/>
    </row>
    <row r="162" spans="1:13" ht="30" customHeight="1" x14ac:dyDescent="0.3">
      <c r="A162" s="11">
        <v>10</v>
      </c>
      <c r="B162" s="186"/>
      <c r="C162" s="186"/>
      <c r="D162" s="8"/>
      <c r="E162" s="187" t="s">
        <v>13</v>
      </c>
      <c r="F162" s="188"/>
      <c r="G162" s="8"/>
      <c r="H162" s="186"/>
      <c r="I162" s="186"/>
      <c r="J162" s="8"/>
      <c r="K162" s="186"/>
      <c r="L162" s="186"/>
      <c r="M162" s="8"/>
    </row>
    <row r="163" spans="1:13" ht="30" customHeight="1" x14ac:dyDescent="0.3">
      <c r="A163" s="11">
        <v>11</v>
      </c>
      <c r="B163" s="186"/>
      <c r="C163" s="186"/>
      <c r="D163" s="8"/>
      <c r="E163" s="186"/>
      <c r="F163" s="186"/>
      <c r="G163" s="8"/>
      <c r="H163" s="187" t="s">
        <v>13</v>
      </c>
      <c r="I163" s="188"/>
      <c r="J163" s="8"/>
      <c r="K163" s="186"/>
      <c r="L163" s="186"/>
      <c r="M163" s="8"/>
    </row>
    <row r="164" spans="1:13" ht="30" customHeight="1" x14ac:dyDescent="0.3">
      <c r="A164" s="11">
        <v>12</v>
      </c>
      <c r="B164" s="186"/>
      <c r="C164" s="186"/>
      <c r="D164" s="8"/>
      <c r="E164" s="186"/>
      <c r="F164" s="186"/>
      <c r="G164" s="8"/>
      <c r="H164" s="186"/>
      <c r="I164" s="186"/>
      <c r="J164" s="8"/>
      <c r="K164" s="187" t="s">
        <v>13</v>
      </c>
      <c r="L164" s="188"/>
      <c r="M164" s="8"/>
    </row>
    <row r="165" spans="1:13" ht="30" customHeight="1" x14ac:dyDescent="0.3">
      <c r="A165" s="12" t="s">
        <v>14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</row>
    <row r="166" spans="1:13" ht="30" customHeight="1" x14ac:dyDescent="0.3">
      <c r="A166" s="201" t="s">
        <v>15</v>
      </c>
      <c r="B166" s="201"/>
      <c r="C166" s="201"/>
      <c r="D166" s="201"/>
      <c r="E166" s="201"/>
      <c r="F166" s="201"/>
      <c r="G166" s="201"/>
      <c r="H166" s="201" t="s">
        <v>16</v>
      </c>
      <c r="I166" s="201"/>
      <c r="J166" s="201"/>
      <c r="K166" s="201"/>
      <c r="L166" s="201"/>
      <c r="M166" s="201"/>
    </row>
    <row r="167" spans="1:13" ht="54" customHeight="1" x14ac:dyDescent="0.3"/>
    <row r="168" spans="1:13" ht="35.1" customHeight="1" x14ac:dyDescent="0.3">
      <c r="A168" s="13" t="s">
        <v>10</v>
      </c>
      <c r="B168" s="199">
        <f>Data!$B$2</f>
        <v>44721</v>
      </c>
      <c r="C168" s="200"/>
      <c r="D168" s="192" t="str">
        <f>Data!B3</f>
        <v>DAI Stævne</v>
      </c>
      <c r="E168" s="193"/>
      <c r="F168" s="193"/>
      <c r="G168" s="194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6</v>
      </c>
      <c r="L168" s="195" t="str">
        <f>CONCATENATE("Mappenr.:",Deltagere!G42)</f>
        <v>Mappenr.:10</v>
      </c>
      <c r="M168" s="196"/>
    </row>
    <row r="169" spans="1:13" ht="30" customHeight="1" x14ac:dyDescent="0.3">
      <c r="A169" s="17" t="s">
        <v>8</v>
      </c>
      <c r="B169" s="197" t="str">
        <f>Deltagere!B42</f>
        <v>Egon Dam</v>
      </c>
      <c r="C169" s="198"/>
      <c r="D169" s="198"/>
      <c r="E169" s="197" t="str">
        <f>Deltagere!B43</f>
        <v>Gerda Halkjær</v>
      </c>
      <c r="F169" s="198"/>
      <c r="G169" s="198"/>
      <c r="H169" s="197" t="str">
        <f>Deltagere!B44</f>
        <v>Mogens Grænse</v>
      </c>
      <c r="I169" s="198"/>
      <c r="J169" s="198"/>
      <c r="K169" s="197" t="str">
        <f>Deltagere!B45</f>
        <v>Dorit Skytte</v>
      </c>
      <c r="L169" s="198"/>
      <c r="M169" s="198"/>
    </row>
    <row r="170" spans="1:13" ht="30" customHeight="1" x14ac:dyDescent="0.3">
      <c r="A170" s="17" t="s">
        <v>12</v>
      </c>
      <c r="B170" s="198" t="str">
        <f>Deltagere!C42</f>
        <v>Randers krolf</v>
      </c>
      <c r="C170" s="198"/>
      <c r="D170" s="198"/>
      <c r="E170" s="198" t="str">
        <f>Deltagere!C43</f>
        <v>VAK</v>
      </c>
      <c r="F170" s="198"/>
      <c r="G170" s="198"/>
      <c r="H170" s="198" t="str">
        <f>Deltagere!C44</f>
        <v>TST</v>
      </c>
      <c r="I170" s="198"/>
      <c r="J170" s="198"/>
      <c r="K170" s="198" t="str">
        <f>Deltagere!C45</f>
        <v>Skelager krolf</v>
      </c>
      <c r="L170" s="198"/>
      <c r="M170" s="198"/>
    </row>
    <row r="171" spans="1:13" ht="30" customHeight="1" x14ac:dyDescent="0.3">
      <c r="A171" s="17" t="s">
        <v>17</v>
      </c>
      <c r="B171" s="198">
        <f>Deltagere!D42</f>
        <v>0</v>
      </c>
      <c r="C171" s="198"/>
      <c r="D171" s="198"/>
      <c r="E171" s="189">
        <f>Deltagere!D43</f>
        <v>0</v>
      </c>
      <c r="F171" s="190"/>
      <c r="G171" s="191"/>
      <c r="H171" s="189">
        <f>Deltagere!D44</f>
        <v>0</v>
      </c>
      <c r="I171" s="190"/>
      <c r="J171" s="191"/>
      <c r="K171" s="189">
        <f>Deltagere!D45</f>
        <v>0</v>
      </c>
      <c r="L171" s="190"/>
      <c r="M171" s="191"/>
    </row>
    <row r="172" spans="1:13" ht="30" customHeight="1" x14ac:dyDescent="0.3">
      <c r="A172" s="11">
        <v>1</v>
      </c>
      <c r="B172" s="187" t="s">
        <v>13</v>
      </c>
      <c r="C172" s="188"/>
      <c r="D172" s="8"/>
      <c r="E172" s="186"/>
      <c r="F172" s="186"/>
      <c r="G172" s="8"/>
      <c r="H172" s="186"/>
      <c r="I172" s="186"/>
      <c r="J172" s="8"/>
      <c r="K172" s="186"/>
      <c r="L172" s="186"/>
      <c r="M172" s="8"/>
    </row>
    <row r="173" spans="1:13" ht="30" customHeight="1" x14ac:dyDescent="0.3">
      <c r="A173" s="11">
        <v>2</v>
      </c>
      <c r="B173" s="186"/>
      <c r="C173" s="186"/>
      <c r="D173" s="8"/>
      <c r="E173" s="187" t="s">
        <v>13</v>
      </c>
      <c r="F173" s="188"/>
      <c r="G173" s="8"/>
      <c r="H173" s="186"/>
      <c r="I173" s="186"/>
      <c r="J173" s="8"/>
      <c r="K173" s="186"/>
      <c r="L173" s="186"/>
      <c r="M173" s="8"/>
    </row>
    <row r="174" spans="1:13" ht="30" customHeight="1" x14ac:dyDescent="0.3">
      <c r="A174" s="11">
        <v>3</v>
      </c>
      <c r="B174" s="186"/>
      <c r="C174" s="186"/>
      <c r="D174" s="8"/>
      <c r="E174" s="186"/>
      <c r="F174" s="186"/>
      <c r="G174" s="8"/>
      <c r="H174" s="187" t="s">
        <v>13</v>
      </c>
      <c r="I174" s="188"/>
      <c r="J174" s="8"/>
      <c r="K174" s="186"/>
      <c r="L174" s="186"/>
      <c r="M174" s="8"/>
    </row>
    <row r="175" spans="1:13" ht="30" customHeight="1" x14ac:dyDescent="0.3">
      <c r="A175" s="11">
        <v>4</v>
      </c>
      <c r="B175" s="186"/>
      <c r="C175" s="186"/>
      <c r="D175" s="8"/>
      <c r="E175" s="186"/>
      <c r="F175" s="186"/>
      <c r="G175" s="8"/>
      <c r="H175" s="186"/>
      <c r="I175" s="186"/>
      <c r="J175" s="8"/>
      <c r="K175" s="187" t="s">
        <v>13</v>
      </c>
      <c r="L175" s="188"/>
      <c r="M175" s="8"/>
    </row>
    <row r="176" spans="1:13" ht="30" customHeight="1" x14ac:dyDescent="0.3">
      <c r="A176" s="11">
        <v>5</v>
      </c>
      <c r="B176" s="187" t="s">
        <v>13</v>
      </c>
      <c r="C176" s="188"/>
      <c r="D176" s="8"/>
      <c r="E176" s="186"/>
      <c r="F176" s="186"/>
      <c r="G176" s="8"/>
      <c r="H176" s="186"/>
      <c r="I176" s="186"/>
      <c r="J176" s="8"/>
      <c r="K176" s="186"/>
      <c r="L176" s="186"/>
      <c r="M176" s="8"/>
    </row>
    <row r="177" spans="1:13" ht="30" customHeight="1" x14ac:dyDescent="0.3">
      <c r="A177" s="11">
        <v>6</v>
      </c>
      <c r="B177" s="186"/>
      <c r="C177" s="186"/>
      <c r="D177" s="8"/>
      <c r="E177" s="187" t="s">
        <v>13</v>
      </c>
      <c r="F177" s="188"/>
      <c r="G177" s="8"/>
      <c r="H177" s="186"/>
      <c r="I177" s="186"/>
      <c r="J177" s="8"/>
      <c r="K177" s="186"/>
      <c r="L177" s="186"/>
      <c r="M177" s="8"/>
    </row>
    <row r="178" spans="1:13" ht="30" customHeight="1" x14ac:dyDescent="0.3">
      <c r="A178" s="11">
        <v>7</v>
      </c>
      <c r="B178" s="186"/>
      <c r="C178" s="186"/>
      <c r="D178" s="8"/>
      <c r="E178" s="186"/>
      <c r="F178" s="186"/>
      <c r="G178" s="8"/>
      <c r="H178" s="187" t="s">
        <v>13</v>
      </c>
      <c r="I178" s="188"/>
      <c r="J178" s="8"/>
      <c r="K178" s="186"/>
      <c r="L178" s="186"/>
      <c r="M178" s="8"/>
    </row>
    <row r="179" spans="1:13" ht="30" customHeight="1" x14ac:dyDescent="0.3">
      <c r="A179" s="11">
        <v>8</v>
      </c>
      <c r="B179" s="186"/>
      <c r="C179" s="186"/>
      <c r="D179" s="8"/>
      <c r="E179" s="186"/>
      <c r="F179" s="186"/>
      <c r="G179" s="8"/>
      <c r="H179" s="186"/>
      <c r="I179" s="186"/>
      <c r="J179" s="8"/>
      <c r="K179" s="187" t="s">
        <v>13</v>
      </c>
      <c r="L179" s="188"/>
      <c r="M179" s="8"/>
    </row>
    <row r="180" spans="1:13" ht="30" customHeight="1" x14ac:dyDescent="0.3">
      <c r="A180" s="11">
        <v>9</v>
      </c>
      <c r="B180" s="187" t="s">
        <v>13</v>
      </c>
      <c r="C180" s="188"/>
      <c r="D180" s="8"/>
      <c r="E180" s="186"/>
      <c r="F180" s="186"/>
      <c r="G180" s="8"/>
      <c r="H180" s="186"/>
      <c r="I180" s="186"/>
      <c r="J180" s="8"/>
      <c r="K180" s="186"/>
      <c r="L180" s="186"/>
      <c r="M180" s="8"/>
    </row>
    <row r="181" spans="1:13" ht="30" customHeight="1" x14ac:dyDescent="0.3">
      <c r="A181" s="11">
        <v>10</v>
      </c>
      <c r="B181" s="186"/>
      <c r="C181" s="186"/>
      <c r="D181" s="8"/>
      <c r="E181" s="187" t="s">
        <v>13</v>
      </c>
      <c r="F181" s="188"/>
      <c r="G181" s="8"/>
      <c r="H181" s="186"/>
      <c r="I181" s="186"/>
      <c r="J181" s="8"/>
      <c r="K181" s="186"/>
      <c r="L181" s="186"/>
      <c r="M181" s="8"/>
    </row>
    <row r="182" spans="1:13" ht="30" customHeight="1" x14ac:dyDescent="0.3">
      <c r="A182" s="11">
        <v>11</v>
      </c>
      <c r="B182" s="186"/>
      <c r="C182" s="186"/>
      <c r="D182" s="8"/>
      <c r="E182" s="186"/>
      <c r="F182" s="186"/>
      <c r="G182" s="8"/>
      <c r="H182" s="187" t="s">
        <v>13</v>
      </c>
      <c r="I182" s="188"/>
      <c r="J182" s="8"/>
      <c r="K182" s="186"/>
      <c r="L182" s="186"/>
      <c r="M182" s="8"/>
    </row>
    <row r="183" spans="1:13" ht="30" customHeight="1" x14ac:dyDescent="0.3">
      <c r="A183" s="11">
        <v>12</v>
      </c>
      <c r="B183" s="186"/>
      <c r="C183" s="186"/>
      <c r="D183" s="8"/>
      <c r="E183" s="186"/>
      <c r="F183" s="186"/>
      <c r="G183" s="8"/>
      <c r="H183" s="186"/>
      <c r="I183" s="186"/>
      <c r="J183" s="8"/>
      <c r="K183" s="187" t="s">
        <v>13</v>
      </c>
      <c r="L183" s="188"/>
      <c r="M183" s="8"/>
    </row>
    <row r="184" spans="1:13" ht="30" customHeight="1" x14ac:dyDescent="0.3">
      <c r="A184" s="12" t="s">
        <v>14</v>
      </c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</row>
    <row r="185" spans="1:13" ht="30" customHeight="1" x14ac:dyDescent="0.3">
      <c r="A185" s="201" t="s">
        <v>15</v>
      </c>
      <c r="B185" s="201"/>
      <c r="C185" s="201"/>
      <c r="D185" s="201"/>
      <c r="E185" s="201"/>
      <c r="F185" s="201"/>
      <c r="G185" s="201"/>
      <c r="H185" s="201" t="s">
        <v>16</v>
      </c>
      <c r="I185" s="201"/>
      <c r="J185" s="201"/>
      <c r="K185" s="201"/>
      <c r="L185" s="201"/>
      <c r="M185" s="201"/>
    </row>
    <row r="186" spans="1:13" ht="35.1" customHeight="1" x14ac:dyDescent="0.3">
      <c r="A186" s="13" t="s">
        <v>10</v>
      </c>
      <c r="B186" s="199">
        <f>Data!$B$2</f>
        <v>44721</v>
      </c>
      <c r="C186" s="200"/>
      <c r="D186" s="192" t="str">
        <f>Data!B3</f>
        <v>DAI Stævne</v>
      </c>
      <c r="E186" s="193"/>
      <c r="F186" s="193"/>
      <c r="G186" s="194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6</v>
      </c>
      <c r="L186" s="195" t="str">
        <f>CONCATENATE("Mappenr.:",Deltagere!G46)</f>
        <v>Mappenr.:11</v>
      </c>
      <c r="M186" s="196"/>
    </row>
    <row r="187" spans="1:13" ht="30" customHeight="1" x14ac:dyDescent="0.3">
      <c r="A187" s="17" t="s">
        <v>8</v>
      </c>
      <c r="B187" s="197" t="str">
        <f>Deltagere!B46</f>
        <v>Egon Jensen</v>
      </c>
      <c r="C187" s="198"/>
      <c r="D187" s="198"/>
      <c r="E187" s="197" t="str">
        <f>Deltagere!B47</f>
        <v>Hans Brogård</v>
      </c>
      <c r="F187" s="198"/>
      <c r="G187" s="198"/>
      <c r="H187" s="197" t="str">
        <f>Deltagere!B48</f>
        <v>Bent Christensen</v>
      </c>
      <c r="I187" s="198"/>
      <c r="J187" s="198"/>
      <c r="K187" s="197" t="str">
        <f>Deltagere!B49</f>
        <v>Tove Olesen</v>
      </c>
      <c r="L187" s="198"/>
      <c r="M187" s="198"/>
    </row>
    <row r="188" spans="1:13" ht="30" customHeight="1" x14ac:dyDescent="0.3">
      <c r="A188" s="17" t="s">
        <v>12</v>
      </c>
      <c r="B188" s="198" t="str">
        <f>Deltagere!C46</f>
        <v>Randers krolf</v>
      </c>
      <c r="C188" s="198"/>
      <c r="D188" s="198"/>
      <c r="E188" s="198" t="str">
        <f>Deltagere!C47</f>
        <v>VAK</v>
      </c>
      <c r="F188" s="198"/>
      <c r="G188" s="198"/>
      <c r="H188" s="198" t="str">
        <f>Deltagere!C48</f>
        <v>TST</v>
      </c>
      <c r="I188" s="198"/>
      <c r="J188" s="198"/>
      <c r="K188" s="198" t="str">
        <f>Deltagere!C49</f>
        <v>Skelager krolf</v>
      </c>
      <c r="L188" s="198"/>
      <c r="M188" s="198"/>
    </row>
    <row r="189" spans="1:13" ht="30" customHeight="1" x14ac:dyDescent="0.3">
      <c r="A189" s="17" t="s">
        <v>17</v>
      </c>
      <c r="B189" s="198">
        <f>Deltagere!D46</f>
        <v>0</v>
      </c>
      <c r="C189" s="198"/>
      <c r="D189" s="198"/>
      <c r="E189" s="189">
        <f>Deltagere!D47</f>
        <v>0</v>
      </c>
      <c r="F189" s="190"/>
      <c r="G189" s="191"/>
      <c r="H189" s="189">
        <f>Deltagere!D48</f>
        <v>0</v>
      </c>
      <c r="I189" s="190"/>
      <c r="J189" s="191"/>
      <c r="K189" s="189">
        <f>Deltagere!D49</f>
        <v>0</v>
      </c>
      <c r="L189" s="190"/>
      <c r="M189" s="191"/>
    </row>
    <row r="190" spans="1:13" ht="30" customHeight="1" x14ac:dyDescent="0.3">
      <c r="A190" s="11">
        <v>1</v>
      </c>
      <c r="B190" s="187" t="s">
        <v>13</v>
      </c>
      <c r="C190" s="188"/>
      <c r="D190" s="8"/>
      <c r="E190" s="186"/>
      <c r="F190" s="186"/>
      <c r="G190" s="8"/>
      <c r="H190" s="186"/>
      <c r="I190" s="186"/>
      <c r="J190" s="8"/>
      <c r="K190" s="186"/>
      <c r="L190" s="186"/>
      <c r="M190" s="8"/>
    </row>
    <row r="191" spans="1:13" ht="30" customHeight="1" x14ac:dyDescent="0.3">
      <c r="A191" s="11">
        <v>2</v>
      </c>
      <c r="B191" s="186"/>
      <c r="C191" s="186"/>
      <c r="D191" s="8"/>
      <c r="E191" s="187" t="s">
        <v>13</v>
      </c>
      <c r="F191" s="188"/>
      <c r="G191" s="8"/>
      <c r="H191" s="186"/>
      <c r="I191" s="186"/>
      <c r="J191" s="8"/>
      <c r="K191" s="186"/>
      <c r="L191" s="186"/>
      <c r="M191" s="8"/>
    </row>
    <row r="192" spans="1:13" ht="30" customHeight="1" x14ac:dyDescent="0.3">
      <c r="A192" s="11">
        <v>3</v>
      </c>
      <c r="B192" s="186"/>
      <c r="C192" s="186"/>
      <c r="D192" s="8"/>
      <c r="E192" s="186"/>
      <c r="F192" s="186"/>
      <c r="G192" s="8"/>
      <c r="H192" s="187" t="s">
        <v>13</v>
      </c>
      <c r="I192" s="188"/>
      <c r="J192" s="8"/>
      <c r="K192" s="186"/>
      <c r="L192" s="186"/>
      <c r="M192" s="8"/>
    </row>
    <row r="193" spans="1:13" ht="30" customHeight="1" x14ac:dyDescent="0.3">
      <c r="A193" s="11">
        <v>4</v>
      </c>
      <c r="B193" s="186"/>
      <c r="C193" s="186"/>
      <c r="D193" s="8"/>
      <c r="E193" s="186"/>
      <c r="F193" s="186"/>
      <c r="G193" s="8"/>
      <c r="H193" s="186"/>
      <c r="I193" s="186"/>
      <c r="J193" s="8"/>
      <c r="K193" s="187" t="s">
        <v>13</v>
      </c>
      <c r="L193" s="188"/>
      <c r="M193" s="8"/>
    </row>
    <row r="194" spans="1:13" ht="30" customHeight="1" x14ac:dyDescent="0.3">
      <c r="A194" s="11">
        <v>5</v>
      </c>
      <c r="B194" s="187" t="s">
        <v>13</v>
      </c>
      <c r="C194" s="188"/>
      <c r="D194" s="8"/>
      <c r="E194" s="186"/>
      <c r="F194" s="186"/>
      <c r="G194" s="8"/>
      <c r="H194" s="186"/>
      <c r="I194" s="186"/>
      <c r="J194" s="8"/>
      <c r="K194" s="186"/>
      <c r="L194" s="186"/>
      <c r="M194" s="8"/>
    </row>
    <row r="195" spans="1:13" ht="30" customHeight="1" x14ac:dyDescent="0.3">
      <c r="A195" s="11">
        <v>6</v>
      </c>
      <c r="B195" s="186"/>
      <c r="C195" s="186"/>
      <c r="D195" s="8"/>
      <c r="E195" s="187" t="s">
        <v>13</v>
      </c>
      <c r="F195" s="188"/>
      <c r="G195" s="8"/>
      <c r="H195" s="186"/>
      <c r="I195" s="186"/>
      <c r="J195" s="8"/>
      <c r="K195" s="186"/>
      <c r="L195" s="186"/>
      <c r="M195" s="8"/>
    </row>
    <row r="196" spans="1:13" ht="30" customHeight="1" x14ac:dyDescent="0.3">
      <c r="A196" s="11">
        <v>7</v>
      </c>
      <c r="B196" s="186"/>
      <c r="C196" s="186"/>
      <c r="D196" s="8"/>
      <c r="E196" s="186"/>
      <c r="F196" s="186"/>
      <c r="G196" s="8"/>
      <c r="H196" s="187" t="s">
        <v>13</v>
      </c>
      <c r="I196" s="188"/>
      <c r="J196" s="8"/>
      <c r="K196" s="186"/>
      <c r="L196" s="186"/>
      <c r="M196" s="8"/>
    </row>
    <row r="197" spans="1:13" ht="30" customHeight="1" x14ac:dyDescent="0.3">
      <c r="A197" s="11">
        <v>8</v>
      </c>
      <c r="B197" s="186"/>
      <c r="C197" s="186"/>
      <c r="D197" s="8"/>
      <c r="E197" s="186"/>
      <c r="F197" s="186"/>
      <c r="G197" s="8"/>
      <c r="H197" s="186"/>
      <c r="I197" s="186"/>
      <c r="J197" s="8"/>
      <c r="K197" s="187" t="s">
        <v>13</v>
      </c>
      <c r="L197" s="188"/>
      <c r="M197" s="8"/>
    </row>
    <row r="198" spans="1:13" ht="30" customHeight="1" x14ac:dyDescent="0.3">
      <c r="A198" s="11">
        <v>9</v>
      </c>
      <c r="B198" s="187" t="s">
        <v>13</v>
      </c>
      <c r="C198" s="188"/>
      <c r="D198" s="8"/>
      <c r="E198" s="186"/>
      <c r="F198" s="186"/>
      <c r="G198" s="8"/>
      <c r="H198" s="186"/>
      <c r="I198" s="186"/>
      <c r="J198" s="8"/>
      <c r="K198" s="186"/>
      <c r="L198" s="186"/>
      <c r="M198" s="8"/>
    </row>
    <row r="199" spans="1:13" ht="30" customHeight="1" x14ac:dyDescent="0.3">
      <c r="A199" s="11">
        <v>10</v>
      </c>
      <c r="B199" s="186"/>
      <c r="C199" s="186"/>
      <c r="D199" s="8"/>
      <c r="E199" s="187" t="s">
        <v>13</v>
      </c>
      <c r="F199" s="188"/>
      <c r="G199" s="8"/>
      <c r="H199" s="186"/>
      <c r="I199" s="186"/>
      <c r="J199" s="8"/>
      <c r="K199" s="186"/>
      <c r="L199" s="186"/>
      <c r="M199" s="8"/>
    </row>
    <row r="200" spans="1:13" ht="30" customHeight="1" x14ac:dyDescent="0.3">
      <c r="A200" s="11">
        <v>11</v>
      </c>
      <c r="B200" s="186"/>
      <c r="C200" s="186"/>
      <c r="D200" s="8"/>
      <c r="E200" s="186"/>
      <c r="F200" s="186"/>
      <c r="G200" s="8"/>
      <c r="H200" s="187" t="s">
        <v>13</v>
      </c>
      <c r="I200" s="188"/>
      <c r="J200" s="8"/>
      <c r="K200" s="186"/>
      <c r="L200" s="186"/>
      <c r="M200" s="8"/>
    </row>
    <row r="201" spans="1:13" ht="30" customHeight="1" x14ac:dyDescent="0.3">
      <c r="A201" s="11">
        <v>12</v>
      </c>
      <c r="B201" s="186"/>
      <c r="C201" s="186"/>
      <c r="D201" s="8"/>
      <c r="E201" s="186"/>
      <c r="F201" s="186"/>
      <c r="G201" s="8"/>
      <c r="H201" s="186"/>
      <c r="I201" s="186"/>
      <c r="J201" s="8"/>
      <c r="K201" s="187" t="s">
        <v>13</v>
      </c>
      <c r="L201" s="188"/>
      <c r="M201" s="8"/>
    </row>
    <row r="202" spans="1:13" ht="30" customHeight="1" x14ac:dyDescent="0.3">
      <c r="A202" s="12" t="s">
        <v>14</v>
      </c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</row>
    <row r="203" spans="1:13" ht="30" customHeight="1" x14ac:dyDescent="0.3">
      <c r="A203" s="201" t="s">
        <v>15</v>
      </c>
      <c r="B203" s="201"/>
      <c r="C203" s="201"/>
      <c r="D203" s="201"/>
      <c r="E203" s="201"/>
      <c r="F203" s="201"/>
      <c r="G203" s="201"/>
      <c r="H203" s="201" t="s">
        <v>16</v>
      </c>
      <c r="I203" s="201"/>
      <c r="J203" s="201"/>
      <c r="K203" s="201"/>
      <c r="L203" s="201"/>
      <c r="M203" s="201"/>
    </row>
    <row r="204" spans="1:13" ht="54" customHeight="1" x14ac:dyDescent="0.3"/>
    <row r="205" spans="1:13" ht="35.1" customHeight="1" x14ac:dyDescent="0.3">
      <c r="A205" s="13" t="s">
        <v>10</v>
      </c>
      <c r="B205" s="199">
        <f>Data!$B$2</f>
        <v>44721</v>
      </c>
      <c r="C205" s="200"/>
      <c r="D205" s="192" t="str">
        <f>Data!B3</f>
        <v>DAI Stævne</v>
      </c>
      <c r="E205" s="193"/>
      <c r="F205" s="193"/>
      <c r="G205" s="194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6</v>
      </c>
      <c r="L205" s="195" t="str">
        <f>CONCATENATE("Mappenr.:",Deltagere!G50)</f>
        <v>Mappenr.:12</v>
      </c>
      <c r="M205" s="196"/>
    </row>
    <row r="206" spans="1:13" ht="30" customHeight="1" x14ac:dyDescent="0.3">
      <c r="A206" s="17" t="s">
        <v>8</v>
      </c>
      <c r="B206" s="197" t="str">
        <f>Deltagere!B50</f>
        <v>Erling Johansen</v>
      </c>
      <c r="C206" s="198"/>
      <c r="D206" s="198"/>
      <c r="E206" s="197" t="str">
        <f>Deltagere!B51</f>
        <v>Leif Søndergård</v>
      </c>
      <c r="F206" s="198"/>
      <c r="G206" s="198"/>
      <c r="H206" s="197" t="str">
        <f>Deltagere!B52</f>
        <v>Anders Nielsen</v>
      </c>
      <c r="I206" s="198"/>
      <c r="J206" s="198"/>
      <c r="K206" s="197" t="str">
        <f>Deltagere!B53</f>
        <v>Lisbeth Thorsager</v>
      </c>
      <c r="L206" s="198"/>
      <c r="M206" s="198"/>
    </row>
    <row r="207" spans="1:13" ht="30" customHeight="1" x14ac:dyDescent="0.3">
      <c r="A207" s="17" t="s">
        <v>12</v>
      </c>
      <c r="B207" s="198" t="str">
        <f>Deltagere!C50</f>
        <v>Randers krolf</v>
      </c>
      <c r="C207" s="198"/>
      <c r="D207" s="198"/>
      <c r="E207" s="198" t="str">
        <f>Deltagere!C51</f>
        <v>VAK</v>
      </c>
      <c r="F207" s="198"/>
      <c r="G207" s="198"/>
      <c r="H207" s="198" t="str">
        <f>Deltagere!C52</f>
        <v>IF Fjorden</v>
      </c>
      <c r="I207" s="198"/>
      <c r="J207" s="198"/>
      <c r="K207" s="198" t="str">
        <f>Deltagere!C53</f>
        <v>Gjerlev krolf</v>
      </c>
      <c r="L207" s="198"/>
      <c r="M207" s="198"/>
    </row>
    <row r="208" spans="1:13" ht="30" customHeight="1" x14ac:dyDescent="0.3">
      <c r="A208" s="17" t="s">
        <v>17</v>
      </c>
      <c r="B208" s="198">
        <f>Deltagere!D50</f>
        <v>0</v>
      </c>
      <c r="C208" s="198"/>
      <c r="D208" s="198"/>
      <c r="E208" s="189">
        <f>Deltagere!D51</f>
        <v>0</v>
      </c>
      <c r="F208" s="190"/>
      <c r="G208" s="191"/>
      <c r="H208" s="189">
        <f>Deltagere!D52</f>
        <v>0</v>
      </c>
      <c r="I208" s="190"/>
      <c r="J208" s="191"/>
      <c r="K208" s="189">
        <f>Deltagere!D53</f>
        <v>0</v>
      </c>
      <c r="L208" s="190"/>
      <c r="M208" s="191"/>
    </row>
    <row r="209" spans="1:13" ht="30" customHeight="1" x14ac:dyDescent="0.3">
      <c r="A209" s="11">
        <v>1</v>
      </c>
      <c r="B209" s="187" t="s">
        <v>13</v>
      </c>
      <c r="C209" s="188"/>
      <c r="D209" s="8"/>
      <c r="E209" s="186"/>
      <c r="F209" s="186"/>
      <c r="G209" s="8"/>
      <c r="H209" s="186"/>
      <c r="I209" s="186"/>
      <c r="J209" s="8"/>
      <c r="K209" s="186"/>
      <c r="L209" s="186"/>
      <c r="M209" s="8"/>
    </row>
    <row r="210" spans="1:13" ht="30" customHeight="1" x14ac:dyDescent="0.3">
      <c r="A210" s="11">
        <v>2</v>
      </c>
      <c r="B210" s="186"/>
      <c r="C210" s="186"/>
      <c r="D210" s="8"/>
      <c r="E210" s="187" t="s">
        <v>13</v>
      </c>
      <c r="F210" s="188"/>
      <c r="G210" s="8"/>
      <c r="H210" s="186"/>
      <c r="I210" s="186"/>
      <c r="J210" s="8"/>
      <c r="K210" s="186"/>
      <c r="L210" s="186"/>
      <c r="M210" s="8"/>
    </row>
    <row r="211" spans="1:13" ht="30" customHeight="1" x14ac:dyDescent="0.3">
      <c r="A211" s="11">
        <v>3</v>
      </c>
      <c r="B211" s="186"/>
      <c r="C211" s="186"/>
      <c r="D211" s="8"/>
      <c r="E211" s="186"/>
      <c r="F211" s="186"/>
      <c r="G211" s="8"/>
      <c r="H211" s="187" t="s">
        <v>13</v>
      </c>
      <c r="I211" s="188"/>
      <c r="J211" s="8"/>
      <c r="K211" s="186"/>
      <c r="L211" s="186"/>
      <c r="M211" s="8"/>
    </row>
    <row r="212" spans="1:13" ht="30" customHeight="1" x14ac:dyDescent="0.3">
      <c r="A212" s="11">
        <v>4</v>
      </c>
      <c r="B212" s="186"/>
      <c r="C212" s="186"/>
      <c r="D212" s="8"/>
      <c r="E212" s="186"/>
      <c r="F212" s="186"/>
      <c r="G212" s="8"/>
      <c r="H212" s="186"/>
      <c r="I212" s="186"/>
      <c r="J212" s="8"/>
      <c r="K212" s="187" t="s">
        <v>13</v>
      </c>
      <c r="L212" s="188"/>
      <c r="M212" s="8"/>
    </row>
    <row r="213" spans="1:13" ht="30" customHeight="1" x14ac:dyDescent="0.3">
      <c r="A213" s="11">
        <v>5</v>
      </c>
      <c r="B213" s="187" t="s">
        <v>13</v>
      </c>
      <c r="C213" s="188"/>
      <c r="D213" s="8"/>
      <c r="E213" s="186"/>
      <c r="F213" s="186"/>
      <c r="G213" s="8"/>
      <c r="H213" s="186"/>
      <c r="I213" s="186"/>
      <c r="J213" s="8"/>
      <c r="K213" s="186"/>
      <c r="L213" s="186"/>
      <c r="M213" s="8"/>
    </row>
    <row r="214" spans="1:13" ht="30" customHeight="1" x14ac:dyDescent="0.3">
      <c r="A214" s="11">
        <v>6</v>
      </c>
      <c r="B214" s="186"/>
      <c r="C214" s="186"/>
      <c r="D214" s="8"/>
      <c r="E214" s="187" t="s">
        <v>13</v>
      </c>
      <c r="F214" s="188"/>
      <c r="G214" s="8"/>
      <c r="H214" s="186"/>
      <c r="I214" s="186"/>
      <c r="J214" s="8"/>
      <c r="K214" s="186"/>
      <c r="L214" s="186"/>
      <c r="M214" s="8"/>
    </row>
    <row r="215" spans="1:13" ht="30" customHeight="1" x14ac:dyDescent="0.3">
      <c r="A215" s="11">
        <v>7</v>
      </c>
      <c r="B215" s="186"/>
      <c r="C215" s="186"/>
      <c r="D215" s="8"/>
      <c r="E215" s="186"/>
      <c r="F215" s="186"/>
      <c r="G215" s="8"/>
      <c r="H215" s="187" t="s">
        <v>13</v>
      </c>
      <c r="I215" s="188"/>
      <c r="J215" s="8"/>
      <c r="K215" s="186"/>
      <c r="L215" s="186"/>
      <c r="M215" s="8"/>
    </row>
    <row r="216" spans="1:13" ht="30" customHeight="1" x14ac:dyDescent="0.3">
      <c r="A216" s="11">
        <v>8</v>
      </c>
      <c r="B216" s="186"/>
      <c r="C216" s="186"/>
      <c r="D216" s="8"/>
      <c r="E216" s="186"/>
      <c r="F216" s="186"/>
      <c r="G216" s="8"/>
      <c r="H216" s="186"/>
      <c r="I216" s="186"/>
      <c r="J216" s="8"/>
      <c r="K216" s="187" t="s">
        <v>13</v>
      </c>
      <c r="L216" s="188"/>
      <c r="M216" s="8"/>
    </row>
    <row r="217" spans="1:13" ht="30" customHeight="1" x14ac:dyDescent="0.3">
      <c r="A217" s="11">
        <v>9</v>
      </c>
      <c r="B217" s="187" t="s">
        <v>13</v>
      </c>
      <c r="C217" s="188"/>
      <c r="D217" s="8"/>
      <c r="E217" s="186"/>
      <c r="F217" s="186"/>
      <c r="G217" s="8"/>
      <c r="H217" s="186"/>
      <c r="I217" s="186"/>
      <c r="J217" s="8"/>
      <c r="K217" s="186"/>
      <c r="L217" s="186"/>
      <c r="M217" s="8"/>
    </row>
    <row r="218" spans="1:13" ht="30" customHeight="1" x14ac:dyDescent="0.3">
      <c r="A218" s="11">
        <v>10</v>
      </c>
      <c r="B218" s="186"/>
      <c r="C218" s="186"/>
      <c r="D218" s="8"/>
      <c r="E218" s="187" t="s">
        <v>13</v>
      </c>
      <c r="F218" s="188"/>
      <c r="G218" s="8"/>
      <c r="H218" s="186"/>
      <c r="I218" s="186"/>
      <c r="J218" s="8"/>
      <c r="K218" s="186"/>
      <c r="L218" s="186"/>
      <c r="M218" s="8"/>
    </row>
    <row r="219" spans="1:13" ht="30" customHeight="1" x14ac:dyDescent="0.3">
      <c r="A219" s="11">
        <v>11</v>
      </c>
      <c r="B219" s="186"/>
      <c r="C219" s="186"/>
      <c r="D219" s="8"/>
      <c r="E219" s="186"/>
      <c r="F219" s="186"/>
      <c r="G219" s="8"/>
      <c r="H219" s="187" t="s">
        <v>13</v>
      </c>
      <c r="I219" s="188"/>
      <c r="J219" s="8"/>
      <c r="K219" s="186"/>
      <c r="L219" s="186"/>
      <c r="M219" s="8"/>
    </row>
    <row r="220" spans="1:13" ht="30" customHeight="1" x14ac:dyDescent="0.3">
      <c r="A220" s="11">
        <v>12</v>
      </c>
      <c r="B220" s="186"/>
      <c r="C220" s="186"/>
      <c r="D220" s="8"/>
      <c r="E220" s="186"/>
      <c r="F220" s="186"/>
      <c r="G220" s="8"/>
      <c r="H220" s="186"/>
      <c r="I220" s="186"/>
      <c r="J220" s="8"/>
      <c r="K220" s="187" t="s">
        <v>13</v>
      </c>
      <c r="L220" s="188"/>
      <c r="M220" s="8"/>
    </row>
    <row r="221" spans="1:13" ht="30" customHeight="1" x14ac:dyDescent="0.3">
      <c r="A221" s="12" t="s">
        <v>14</v>
      </c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</row>
    <row r="222" spans="1:13" ht="30" customHeight="1" x14ac:dyDescent="0.3">
      <c r="A222" s="201" t="s">
        <v>15</v>
      </c>
      <c r="B222" s="201"/>
      <c r="C222" s="201"/>
      <c r="D222" s="201"/>
      <c r="E222" s="201"/>
      <c r="F222" s="201"/>
      <c r="G222" s="201"/>
      <c r="H222" s="201" t="s">
        <v>16</v>
      </c>
      <c r="I222" s="201"/>
      <c r="J222" s="201"/>
      <c r="K222" s="201"/>
      <c r="L222" s="201"/>
      <c r="M222" s="201"/>
    </row>
    <row r="223" spans="1:13" ht="35.1" customHeight="1" x14ac:dyDescent="0.3">
      <c r="A223" s="13" t="s">
        <v>10</v>
      </c>
      <c r="B223" s="199">
        <f>Data!$B$2</f>
        <v>44721</v>
      </c>
      <c r="C223" s="200"/>
      <c r="D223" s="192" t="str">
        <f>Data!B3</f>
        <v>DAI Stævne</v>
      </c>
      <c r="E223" s="193"/>
      <c r="F223" s="193"/>
      <c r="G223" s="194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fra hul 8</v>
      </c>
      <c r="L223" s="195" t="str">
        <f>CONCATENATE("Mappenr.:",Deltagere!G54)</f>
        <v>Mappenr.:13</v>
      </c>
      <c r="M223" s="196"/>
    </row>
    <row r="224" spans="1:13" ht="30" customHeight="1" x14ac:dyDescent="0.3">
      <c r="A224" s="17" t="s">
        <v>8</v>
      </c>
      <c r="B224" s="197" t="str">
        <f>Deltagere!B54</f>
        <v>Gert Lang</v>
      </c>
      <c r="C224" s="198"/>
      <c r="D224" s="198"/>
      <c r="E224" s="197" t="str">
        <f>Deltagere!B55</f>
        <v>Poul Erik Poulsen</v>
      </c>
      <c r="F224" s="198"/>
      <c r="G224" s="198"/>
      <c r="H224" s="197" t="str">
        <f>Deltagere!B56</f>
        <v>Ole Jørgensen</v>
      </c>
      <c r="I224" s="198"/>
      <c r="J224" s="198"/>
      <c r="K224" s="197" t="str">
        <f>Deltagere!B57</f>
        <v>Else Bang</v>
      </c>
      <c r="L224" s="198"/>
      <c r="M224" s="198"/>
    </row>
    <row r="225" spans="1:13" ht="30" customHeight="1" x14ac:dyDescent="0.3">
      <c r="A225" s="17" t="s">
        <v>12</v>
      </c>
      <c r="B225" s="198" t="str">
        <f>Deltagere!C54</f>
        <v>Randers krolf</v>
      </c>
      <c r="C225" s="198"/>
      <c r="D225" s="198"/>
      <c r="E225" s="198" t="str">
        <f>Deltagere!C55</f>
        <v>VAK</v>
      </c>
      <c r="F225" s="198"/>
      <c r="G225" s="198"/>
      <c r="H225" s="198" t="str">
        <f>Deltagere!C56</f>
        <v>IF Fjorden</v>
      </c>
      <c r="I225" s="198"/>
      <c r="J225" s="198"/>
      <c r="K225" s="198" t="str">
        <f>Deltagere!C57</f>
        <v>Gjerlev krolf</v>
      </c>
      <c r="L225" s="198"/>
      <c r="M225" s="198"/>
    </row>
    <row r="226" spans="1:13" ht="30" customHeight="1" x14ac:dyDescent="0.3">
      <c r="A226" s="17" t="s">
        <v>17</v>
      </c>
      <c r="B226" s="198">
        <f>Deltagere!D54</f>
        <v>0</v>
      </c>
      <c r="C226" s="198"/>
      <c r="D226" s="198"/>
      <c r="E226" s="189">
        <f>Deltagere!D55</f>
        <v>0</v>
      </c>
      <c r="F226" s="190"/>
      <c r="G226" s="191"/>
      <c r="H226" s="189">
        <f>Deltagere!D56</f>
        <v>0</v>
      </c>
      <c r="I226" s="190"/>
      <c r="J226" s="191"/>
      <c r="K226" s="189">
        <f>Deltagere!D57</f>
        <v>0</v>
      </c>
      <c r="L226" s="190"/>
      <c r="M226" s="191"/>
    </row>
    <row r="227" spans="1:13" ht="30" customHeight="1" x14ac:dyDescent="0.3">
      <c r="A227" s="11">
        <v>1</v>
      </c>
      <c r="B227" s="187" t="s">
        <v>13</v>
      </c>
      <c r="C227" s="188"/>
      <c r="D227" s="8"/>
      <c r="E227" s="186"/>
      <c r="F227" s="186"/>
      <c r="G227" s="8"/>
      <c r="H227" s="186"/>
      <c r="I227" s="186"/>
      <c r="J227" s="8"/>
      <c r="K227" s="186"/>
      <c r="L227" s="186"/>
      <c r="M227" s="8"/>
    </row>
    <row r="228" spans="1:13" ht="30" customHeight="1" x14ac:dyDescent="0.3">
      <c r="A228" s="11">
        <v>2</v>
      </c>
      <c r="B228" s="186"/>
      <c r="C228" s="186"/>
      <c r="D228" s="8"/>
      <c r="E228" s="187" t="s">
        <v>13</v>
      </c>
      <c r="F228" s="188"/>
      <c r="G228" s="8"/>
      <c r="H228" s="186"/>
      <c r="I228" s="186"/>
      <c r="J228" s="8"/>
      <c r="K228" s="186"/>
      <c r="L228" s="186"/>
      <c r="M228" s="8"/>
    </row>
    <row r="229" spans="1:13" ht="30" customHeight="1" x14ac:dyDescent="0.3">
      <c r="A229" s="11">
        <v>3</v>
      </c>
      <c r="B229" s="186"/>
      <c r="C229" s="186"/>
      <c r="D229" s="8"/>
      <c r="E229" s="186"/>
      <c r="F229" s="186"/>
      <c r="G229" s="8"/>
      <c r="H229" s="187" t="s">
        <v>13</v>
      </c>
      <c r="I229" s="188"/>
      <c r="J229" s="8"/>
      <c r="K229" s="186"/>
      <c r="L229" s="186"/>
      <c r="M229" s="8"/>
    </row>
    <row r="230" spans="1:13" ht="30" customHeight="1" x14ac:dyDescent="0.3">
      <c r="A230" s="11">
        <v>4</v>
      </c>
      <c r="B230" s="186"/>
      <c r="C230" s="186"/>
      <c r="D230" s="8"/>
      <c r="E230" s="186"/>
      <c r="F230" s="186"/>
      <c r="G230" s="8"/>
      <c r="H230" s="186"/>
      <c r="I230" s="186"/>
      <c r="J230" s="8"/>
      <c r="K230" s="187" t="s">
        <v>13</v>
      </c>
      <c r="L230" s="188"/>
      <c r="M230" s="8"/>
    </row>
    <row r="231" spans="1:13" ht="30" customHeight="1" x14ac:dyDescent="0.3">
      <c r="A231" s="11">
        <v>5</v>
      </c>
      <c r="B231" s="187" t="s">
        <v>13</v>
      </c>
      <c r="C231" s="188"/>
      <c r="D231" s="8"/>
      <c r="E231" s="186"/>
      <c r="F231" s="186"/>
      <c r="G231" s="8"/>
      <c r="H231" s="186"/>
      <c r="I231" s="186"/>
      <c r="J231" s="8"/>
      <c r="K231" s="186"/>
      <c r="L231" s="186"/>
      <c r="M231" s="8"/>
    </row>
    <row r="232" spans="1:13" ht="30" customHeight="1" x14ac:dyDescent="0.3">
      <c r="A232" s="11">
        <v>6</v>
      </c>
      <c r="B232" s="186"/>
      <c r="C232" s="186"/>
      <c r="D232" s="8"/>
      <c r="E232" s="187" t="s">
        <v>13</v>
      </c>
      <c r="F232" s="188"/>
      <c r="G232" s="8"/>
      <c r="H232" s="186"/>
      <c r="I232" s="186"/>
      <c r="J232" s="8"/>
      <c r="K232" s="186"/>
      <c r="L232" s="186"/>
      <c r="M232" s="8"/>
    </row>
    <row r="233" spans="1:13" ht="30" customHeight="1" x14ac:dyDescent="0.3">
      <c r="A233" s="11">
        <v>7</v>
      </c>
      <c r="B233" s="186"/>
      <c r="C233" s="186"/>
      <c r="D233" s="8"/>
      <c r="E233" s="186"/>
      <c r="F233" s="186"/>
      <c r="G233" s="8"/>
      <c r="H233" s="187" t="s">
        <v>13</v>
      </c>
      <c r="I233" s="188"/>
      <c r="J233" s="8"/>
      <c r="K233" s="186"/>
      <c r="L233" s="186"/>
      <c r="M233" s="8"/>
    </row>
    <row r="234" spans="1:13" ht="30" customHeight="1" x14ac:dyDescent="0.3">
      <c r="A234" s="11">
        <v>8</v>
      </c>
      <c r="B234" s="186"/>
      <c r="C234" s="186"/>
      <c r="D234" s="8"/>
      <c r="E234" s="186"/>
      <c r="F234" s="186"/>
      <c r="G234" s="8"/>
      <c r="H234" s="186"/>
      <c r="I234" s="186"/>
      <c r="J234" s="8"/>
      <c r="K234" s="187" t="s">
        <v>13</v>
      </c>
      <c r="L234" s="188"/>
      <c r="M234" s="8"/>
    </row>
    <row r="235" spans="1:13" ht="30" customHeight="1" x14ac:dyDescent="0.3">
      <c r="A235" s="11">
        <v>9</v>
      </c>
      <c r="B235" s="187" t="s">
        <v>13</v>
      </c>
      <c r="C235" s="188"/>
      <c r="D235" s="8"/>
      <c r="E235" s="186"/>
      <c r="F235" s="186"/>
      <c r="G235" s="8"/>
      <c r="H235" s="186"/>
      <c r="I235" s="186"/>
      <c r="J235" s="8"/>
      <c r="K235" s="186"/>
      <c r="L235" s="186"/>
      <c r="M235" s="8"/>
    </row>
    <row r="236" spans="1:13" ht="30" customHeight="1" x14ac:dyDescent="0.3">
      <c r="A236" s="11">
        <v>10</v>
      </c>
      <c r="B236" s="186"/>
      <c r="C236" s="186"/>
      <c r="D236" s="8"/>
      <c r="E236" s="187" t="s">
        <v>13</v>
      </c>
      <c r="F236" s="188"/>
      <c r="G236" s="8"/>
      <c r="H236" s="186"/>
      <c r="I236" s="186"/>
      <c r="J236" s="8"/>
      <c r="K236" s="186"/>
      <c r="L236" s="186"/>
      <c r="M236" s="8"/>
    </row>
    <row r="237" spans="1:13" ht="30" customHeight="1" x14ac:dyDescent="0.3">
      <c r="A237" s="11">
        <v>11</v>
      </c>
      <c r="B237" s="186"/>
      <c r="C237" s="186"/>
      <c r="D237" s="8"/>
      <c r="E237" s="186"/>
      <c r="F237" s="186"/>
      <c r="G237" s="8"/>
      <c r="H237" s="187" t="s">
        <v>13</v>
      </c>
      <c r="I237" s="188"/>
      <c r="J237" s="8"/>
      <c r="K237" s="186"/>
      <c r="L237" s="186"/>
      <c r="M237" s="8"/>
    </row>
    <row r="238" spans="1:13" ht="30" customHeight="1" x14ac:dyDescent="0.3">
      <c r="A238" s="11">
        <v>12</v>
      </c>
      <c r="B238" s="186"/>
      <c r="C238" s="186"/>
      <c r="D238" s="8"/>
      <c r="E238" s="186"/>
      <c r="F238" s="186"/>
      <c r="G238" s="8"/>
      <c r="H238" s="186"/>
      <c r="I238" s="186"/>
      <c r="J238" s="8"/>
      <c r="K238" s="187" t="s">
        <v>13</v>
      </c>
      <c r="L238" s="188"/>
      <c r="M238" s="8"/>
    </row>
    <row r="239" spans="1:13" ht="30" customHeight="1" x14ac:dyDescent="0.3">
      <c r="A239" s="12" t="s">
        <v>14</v>
      </c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</row>
    <row r="240" spans="1:13" ht="30" customHeight="1" x14ac:dyDescent="0.3">
      <c r="A240" s="201" t="s">
        <v>15</v>
      </c>
      <c r="B240" s="201"/>
      <c r="C240" s="201"/>
      <c r="D240" s="201"/>
      <c r="E240" s="201"/>
      <c r="F240" s="201"/>
      <c r="G240" s="201"/>
      <c r="H240" s="201" t="s">
        <v>16</v>
      </c>
      <c r="I240" s="201"/>
      <c r="J240" s="201"/>
      <c r="K240" s="201"/>
      <c r="L240" s="201"/>
      <c r="M240" s="201"/>
    </row>
    <row r="241" spans="1:13" ht="54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3">
      <c r="A242" s="13" t="s">
        <v>10</v>
      </c>
      <c r="B242" s="199">
        <f>Data!$B$2</f>
        <v>44721</v>
      </c>
      <c r="C242" s="200"/>
      <c r="D242" s="192" t="str">
        <f>Data!B3</f>
        <v>DAI Stævne</v>
      </c>
      <c r="E242" s="193"/>
      <c r="F242" s="193"/>
      <c r="G242" s="194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8</v>
      </c>
      <c r="L242" s="195" t="str">
        <f>CONCATENATE("Mappenr.:",Deltagere!G58)</f>
        <v>Mappenr.:14</v>
      </c>
      <c r="M242" s="196"/>
    </row>
    <row r="243" spans="1:13" ht="30" customHeight="1" x14ac:dyDescent="0.3">
      <c r="A243" s="17" t="s">
        <v>8</v>
      </c>
      <c r="B243" s="197" t="str">
        <f>Deltagere!B58</f>
        <v>Gitte Bonde</v>
      </c>
      <c r="C243" s="198"/>
      <c r="D243" s="198"/>
      <c r="E243" s="197" t="str">
        <f>Deltagere!B59</f>
        <v>Kurt Andersen</v>
      </c>
      <c r="F243" s="198"/>
      <c r="G243" s="198"/>
      <c r="H243" s="197" t="str">
        <f>Deltagere!B60</f>
        <v>Henning Lausten</v>
      </c>
      <c r="I243" s="198"/>
      <c r="J243" s="198"/>
      <c r="K243" s="197" t="str">
        <f>Deltagere!B61</f>
        <v>Tage Bang</v>
      </c>
      <c r="L243" s="198"/>
      <c r="M243" s="198"/>
    </row>
    <row r="244" spans="1:13" ht="30" customHeight="1" x14ac:dyDescent="0.3">
      <c r="A244" s="17" t="s">
        <v>12</v>
      </c>
      <c r="B244" s="198" t="str">
        <f>Deltagere!C58</f>
        <v>Randers krolf</v>
      </c>
      <c r="C244" s="198"/>
      <c r="D244" s="198"/>
      <c r="E244" s="198" t="str">
        <f>Deltagere!C59</f>
        <v>VAK</v>
      </c>
      <c r="F244" s="198"/>
      <c r="G244" s="198"/>
      <c r="H244" s="198" t="str">
        <f>Deltagere!C60</f>
        <v>IF Fjorden</v>
      </c>
      <c r="I244" s="198"/>
      <c r="J244" s="198"/>
      <c r="K244" s="198" t="str">
        <f>Deltagere!C61</f>
        <v>Gjerlev krolf</v>
      </c>
      <c r="L244" s="198"/>
      <c r="M244" s="198"/>
    </row>
    <row r="245" spans="1:13" ht="30" customHeight="1" x14ac:dyDescent="0.3">
      <c r="A245" s="17" t="s">
        <v>17</v>
      </c>
      <c r="B245" s="198">
        <f>Deltagere!D58</f>
        <v>0</v>
      </c>
      <c r="C245" s="198"/>
      <c r="D245" s="198"/>
      <c r="E245" s="189">
        <f>Deltagere!D59</f>
        <v>0</v>
      </c>
      <c r="F245" s="190"/>
      <c r="G245" s="191"/>
      <c r="H245" s="189">
        <f>Deltagere!D60</f>
        <v>0</v>
      </c>
      <c r="I245" s="190"/>
      <c r="J245" s="191"/>
      <c r="K245" s="189">
        <f>Deltagere!D61</f>
        <v>0</v>
      </c>
      <c r="L245" s="190"/>
      <c r="M245" s="191"/>
    </row>
    <row r="246" spans="1:13" ht="30" customHeight="1" x14ac:dyDescent="0.3">
      <c r="A246" s="11">
        <v>1</v>
      </c>
      <c r="B246" s="187" t="s">
        <v>13</v>
      </c>
      <c r="C246" s="204"/>
      <c r="D246" s="8"/>
      <c r="E246" s="202"/>
      <c r="F246" s="203"/>
      <c r="G246" s="8"/>
      <c r="H246" s="202"/>
      <c r="I246" s="203"/>
      <c r="J246" s="8"/>
      <c r="K246" s="202"/>
      <c r="L246" s="203"/>
      <c r="M246" s="8"/>
    </row>
    <row r="247" spans="1:13" ht="30" customHeight="1" x14ac:dyDescent="0.3">
      <c r="A247" s="11">
        <v>2</v>
      </c>
      <c r="B247" s="202"/>
      <c r="C247" s="203"/>
      <c r="D247" s="8"/>
      <c r="E247" s="187" t="s">
        <v>13</v>
      </c>
      <c r="F247" s="204"/>
      <c r="G247" s="8"/>
      <c r="H247" s="202"/>
      <c r="I247" s="203"/>
      <c r="J247" s="8"/>
      <c r="K247" s="202"/>
      <c r="L247" s="203"/>
      <c r="M247" s="8"/>
    </row>
    <row r="248" spans="1:13" ht="30" customHeight="1" x14ac:dyDescent="0.3">
      <c r="A248" s="11">
        <v>3</v>
      </c>
      <c r="B248" s="202"/>
      <c r="C248" s="203"/>
      <c r="D248" s="8"/>
      <c r="E248" s="202"/>
      <c r="F248" s="203"/>
      <c r="G248" s="8"/>
      <c r="H248" s="187" t="s">
        <v>13</v>
      </c>
      <c r="I248" s="204"/>
      <c r="J248" s="8"/>
      <c r="K248" s="202"/>
      <c r="L248" s="203"/>
      <c r="M248" s="8"/>
    </row>
    <row r="249" spans="1:13" ht="30" customHeight="1" x14ac:dyDescent="0.3">
      <c r="A249" s="11">
        <v>4</v>
      </c>
      <c r="B249" s="186"/>
      <c r="C249" s="186"/>
      <c r="D249" s="8"/>
      <c r="E249" s="186"/>
      <c r="F249" s="186"/>
      <c r="G249" s="8"/>
      <c r="H249" s="186"/>
      <c r="I249" s="186"/>
      <c r="J249" s="8"/>
      <c r="K249" s="187" t="s">
        <v>13</v>
      </c>
      <c r="L249" s="188"/>
      <c r="M249" s="8"/>
    </row>
    <row r="250" spans="1:13" ht="30" customHeight="1" x14ac:dyDescent="0.3">
      <c r="A250" s="11">
        <v>5</v>
      </c>
      <c r="B250" s="187" t="s">
        <v>13</v>
      </c>
      <c r="C250" s="188"/>
      <c r="D250" s="8"/>
      <c r="E250" s="186"/>
      <c r="F250" s="186"/>
      <c r="G250" s="8"/>
      <c r="H250" s="186"/>
      <c r="I250" s="186"/>
      <c r="J250" s="8"/>
      <c r="K250" s="186"/>
      <c r="L250" s="186"/>
      <c r="M250" s="8"/>
    </row>
    <row r="251" spans="1:13" ht="30" customHeight="1" x14ac:dyDescent="0.3">
      <c r="A251" s="11">
        <v>6</v>
      </c>
      <c r="B251" s="186"/>
      <c r="C251" s="186"/>
      <c r="D251" s="8"/>
      <c r="E251" s="187" t="s">
        <v>13</v>
      </c>
      <c r="F251" s="188"/>
      <c r="G251" s="8"/>
      <c r="H251" s="186"/>
      <c r="I251" s="186"/>
      <c r="J251" s="8"/>
      <c r="K251" s="186"/>
      <c r="L251" s="186"/>
      <c r="M251" s="8"/>
    </row>
    <row r="252" spans="1:13" ht="30" customHeight="1" x14ac:dyDescent="0.3">
      <c r="A252" s="11">
        <v>7</v>
      </c>
      <c r="B252" s="186"/>
      <c r="C252" s="186"/>
      <c r="D252" s="8"/>
      <c r="E252" s="186"/>
      <c r="F252" s="186"/>
      <c r="G252" s="8"/>
      <c r="H252" s="187" t="s">
        <v>13</v>
      </c>
      <c r="I252" s="188"/>
      <c r="J252" s="8"/>
      <c r="K252" s="186"/>
      <c r="L252" s="186"/>
      <c r="M252" s="8"/>
    </row>
    <row r="253" spans="1:13" ht="30" customHeight="1" x14ac:dyDescent="0.3">
      <c r="A253" s="11">
        <v>8</v>
      </c>
      <c r="B253" s="186"/>
      <c r="C253" s="186"/>
      <c r="D253" s="8"/>
      <c r="E253" s="186"/>
      <c r="F253" s="186"/>
      <c r="G253" s="8"/>
      <c r="H253" s="186"/>
      <c r="I253" s="186"/>
      <c r="J253" s="8"/>
      <c r="K253" s="187" t="s">
        <v>13</v>
      </c>
      <c r="L253" s="188"/>
      <c r="M253" s="8"/>
    </row>
    <row r="254" spans="1:13" ht="30" customHeight="1" x14ac:dyDescent="0.3">
      <c r="A254" s="11">
        <v>9</v>
      </c>
      <c r="B254" s="187" t="s">
        <v>13</v>
      </c>
      <c r="C254" s="188"/>
      <c r="D254" s="8"/>
      <c r="E254" s="186"/>
      <c r="F254" s="186"/>
      <c r="G254" s="8"/>
      <c r="H254" s="186"/>
      <c r="I254" s="186"/>
      <c r="J254" s="8"/>
      <c r="K254" s="186"/>
      <c r="L254" s="186"/>
      <c r="M254" s="8"/>
    </row>
    <row r="255" spans="1:13" ht="30" customHeight="1" x14ac:dyDescent="0.3">
      <c r="A255" s="11">
        <v>10</v>
      </c>
      <c r="B255" s="186"/>
      <c r="C255" s="186"/>
      <c r="D255" s="8"/>
      <c r="E255" s="187" t="s">
        <v>13</v>
      </c>
      <c r="F255" s="188"/>
      <c r="G255" s="8"/>
      <c r="H255" s="186"/>
      <c r="I255" s="186"/>
      <c r="J255" s="8"/>
      <c r="K255" s="186"/>
      <c r="L255" s="186"/>
      <c r="M255" s="8"/>
    </row>
    <row r="256" spans="1:13" ht="30" customHeight="1" x14ac:dyDescent="0.3">
      <c r="A256" s="11">
        <v>11</v>
      </c>
      <c r="B256" s="186"/>
      <c r="C256" s="186"/>
      <c r="D256" s="8"/>
      <c r="E256" s="186"/>
      <c r="F256" s="186"/>
      <c r="G256" s="8"/>
      <c r="H256" s="187" t="s">
        <v>13</v>
      </c>
      <c r="I256" s="188"/>
      <c r="J256" s="8"/>
      <c r="K256" s="186"/>
      <c r="L256" s="186"/>
      <c r="M256" s="8"/>
    </row>
    <row r="257" spans="1:13" ht="30" customHeight="1" x14ac:dyDescent="0.3">
      <c r="A257" s="11">
        <v>12</v>
      </c>
      <c r="B257" s="186"/>
      <c r="C257" s="186"/>
      <c r="D257" s="8"/>
      <c r="E257" s="186"/>
      <c r="F257" s="186"/>
      <c r="G257" s="8"/>
      <c r="H257" s="186"/>
      <c r="I257" s="186"/>
      <c r="J257" s="8"/>
      <c r="K257" s="187" t="s">
        <v>13</v>
      </c>
      <c r="L257" s="188"/>
      <c r="M257" s="8"/>
    </row>
    <row r="258" spans="1:13" ht="30" customHeight="1" x14ac:dyDescent="0.3">
      <c r="A258" s="12" t="s">
        <v>14</v>
      </c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</row>
    <row r="259" spans="1:13" ht="30" customHeight="1" x14ac:dyDescent="0.3">
      <c r="A259" s="201" t="s">
        <v>15</v>
      </c>
      <c r="B259" s="201"/>
      <c r="C259" s="201"/>
      <c r="D259" s="201"/>
      <c r="E259" s="201"/>
      <c r="F259" s="201"/>
      <c r="G259" s="201"/>
      <c r="H259" s="201" t="s">
        <v>16</v>
      </c>
      <c r="I259" s="201"/>
      <c r="J259" s="201"/>
      <c r="K259" s="201"/>
      <c r="L259" s="201"/>
      <c r="M259" s="201"/>
    </row>
    <row r="260" spans="1:13" ht="35.1" customHeight="1" x14ac:dyDescent="0.3">
      <c r="A260" s="13" t="s">
        <v>10</v>
      </c>
      <c r="B260" s="199">
        <f>Data!$B$2</f>
        <v>44721</v>
      </c>
      <c r="C260" s="200"/>
      <c r="D260" s="192" t="str">
        <f>Data!B3</f>
        <v>DAI Stævne</v>
      </c>
      <c r="E260" s="193"/>
      <c r="F260" s="193"/>
      <c r="G260" s="194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8</v>
      </c>
      <c r="L260" s="195" t="str">
        <f>CONCATENATE("Mappenr.:",Deltagere!G62)</f>
        <v>Mappenr.:15</v>
      </c>
      <c r="M260" s="196"/>
    </row>
    <row r="261" spans="1:13" ht="30" customHeight="1" x14ac:dyDescent="0.3">
      <c r="A261" s="17" t="s">
        <v>8</v>
      </c>
      <c r="B261" s="197" t="str">
        <f>Deltagere!B62</f>
        <v>Hanne Dyrmose</v>
      </c>
      <c r="C261" s="198"/>
      <c r="D261" s="198"/>
      <c r="E261" s="197" t="str">
        <f>Deltagere!B63</f>
        <v>Bent Kristensen</v>
      </c>
      <c r="F261" s="198"/>
      <c r="G261" s="198"/>
      <c r="H261" s="197" t="str">
        <f>Deltagere!B64</f>
        <v>Mogens Knudsen</v>
      </c>
      <c r="I261" s="198"/>
      <c r="J261" s="198"/>
      <c r="K261" s="197" t="str">
        <f>Deltagere!B65</f>
        <v>Bente Jacobsen</v>
      </c>
      <c r="L261" s="198"/>
      <c r="M261" s="198"/>
    </row>
    <row r="262" spans="1:13" ht="30" customHeight="1" x14ac:dyDescent="0.3">
      <c r="A262" s="17" t="s">
        <v>12</v>
      </c>
      <c r="B262" s="198" t="str">
        <f>Deltagere!C62</f>
        <v>Randers krolf</v>
      </c>
      <c r="C262" s="198"/>
      <c r="D262" s="198"/>
      <c r="E262" s="198" t="str">
        <f>Deltagere!C63</f>
        <v>Klub 60 Assentoft</v>
      </c>
      <c r="F262" s="198"/>
      <c r="G262" s="198"/>
      <c r="H262" s="198" t="str">
        <f>Deltagere!C64</f>
        <v>IF Fjorden</v>
      </c>
      <c r="I262" s="198"/>
      <c r="J262" s="198"/>
      <c r="K262" s="198" t="str">
        <f>Deltagere!C65</f>
        <v>Gjerlev krolf</v>
      </c>
      <c r="L262" s="198"/>
      <c r="M262" s="198"/>
    </row>
    <row r="263" spans="1:13" ht="30" customHeight="1" x14ac:dyDescent="0.3">
      <c r="A263" s="17" t="s">
        <v>17</v>
      </c>
      <c r="B263" s="198">
        <f>Deltagere!D62</f>
        <v>0</v>
      </c>
      <c r="C263" s="198"/>
      <c r="D263" s="198"/>
      <c r="E263" s="189">
        <f>Deltagere!D63</f>
        <v>0</v>
      </c>
      <c r="F263" s="190"/>
      <c r="G263" s="191"/>
      <c r="H263" s="189">
        <f>Deltagere!D64</f>
        <v>0</v>
      </c>
      <c r="I263" s="190"/>
      <c r="J263" s="191"/>
      <c r="K263" s="189">
        <f>Deltagere!D65</f>
        <v>0</v>
      </c>
      <c r="L263" s="190"/>
      <c r="M263" s="191"/>
    </row>
    <row r="264" spans="1:13" ht="30" customHeight="1" x14ac:dyDescent="0.3">
      <c r="A264" s="11">
        <v>1</v>
      </c>
      <c r="B264" s="187" t="s">
        <v>13</v>
      </c>
      <c r="C264" s="188"/>
      <c r="D264" s="8"/>
      <c r="E264" s="186"/>
      <c r="F264" s="186"/>
      <c r="G264" s="8"/>
      <c r="H264" s="186"/>
      <c r="I264" s="186"/>
      <c r="J264" s="8"/>
      <c r="K264" s="186"/>
      <c r="L264" s="186"/>
      <c r="M264" s="8"/>
    </row>
    <row r="265" spans="1:13" ht="30" customHeight="1" x14ac:dyDescent="0.3">
      <c r="A265" s="11">
        <v>2</v>
      </c>
      <c r="B265" s="186"/>
      <c r="C265" s="186"/>
      <c r="D265" s="8"/>
      <c r="E265" s="187" t="s">
        <v>13</v>
      </c>
      <c r="F265" s="188"/>
      <c r="G265" s="8"/>
      <c r="H265" s="186"/>
      <c r="I265" s="186"/>
      <c r="J265" s="8"/>
      <c r="K265" s="186"/>
      <c r="L265" s="186"/>
      <c r="M265" s="8"/>
    </row>
    <row r="266" spans="1:13" ht="30" customHeight="1" x14ac:dyDescent="0.3">
      <c r="A266" s="11">
        <v>3</v>
      </c>
      <c r="B266" s="186"/>
      <c r="C266" s="186"/>
      <c r="D266" s="8"/>
      <c r="E266" s="186"/>
      <c r="F266" s="186"/>
      <c r="G266" s="8"/>
      <c r="H266" s="187" t="s">
        <v>13</v>
      </c>
      <c r="I266" s="188"/>
      <c r="J266" s="8"/>
      <c r="K266" s="186"/>
      <c r="L266" s="186"/>
      <c r="M266" s="8"/>
    </row>
    <row r="267" spans="1:13" ht="30" customHeight="1" x14ac:dyDescent="0.3">
      <c r="A267" s="11">
        <v>4</v>
      </c>
      <c r="B267" s="186"/>
      <c r="C267" s="186"/>
      <c r="D267" s="8"/>
      <c r="E267" s="186"/>
      <c r="F267" s="186"/>
      <c r="G267" s="8"/>
      <c r="H267" s="186"/>
      <c r="I267" s="186"/>
      <c r="J267" s="8"/>
      <c r="K267" s="187" t="s">
        <v>13</v>
      </c>
      <c r="L267" s="188"/>
      <c r="M267" s="8"/>
    </row>
    <row r="268" spans="1:13" ht="30" customHeight="1" x14ac:dyDescent="0.3">
      <c r="A268" s="11">
        <v>5</v>
      </c>
      <c r="B268" s="187" t="s">
        <v>13</v>
      </c>
      <c r="C268" s="188"/>
      <c r="D268" s="8"/>
      <c r="E268" s="186"/>
      <c r="F268" s="186"/>
      <c r="G268" s="8"/>
      <c r="H268" s="186"/>
      <c r="I268" s="186"/>
      <c r="J268" s="8"/>
      <c r="K268" s="186"/>
      <c r="L268" s="186"/>
      <c r="M268" s="8"/>
    </row>
    <row r="269" spans="1:13" ht="30" customHeight="1" x14ac:dyDescent="0.3">
      <c r="A269" s="11">
        <v>6</v>
      </c>
      <c r="B269" s="186"/>
      <c r="C269" s="186"/>
      <c r="D269" s="8"/>
      <c r="E269" s="187" t="s">
        <v>13</v>
      </c>
      <c r="F269" s="188"/>
      <c r="G269" s="8"/>
      <c r="H269" s="186"/>
      <c r="I269" s="186"/>
      <c r="J269" s="8"/>
      <c r="K269" s="186"/>
      <c r="L269" s="186"/>
      <c r="M269" s="8"/>
    </row>
    <row r="270" spans="1:13" ht="30" customHeight="1" x14ac:dyDescent="0.3">
      <c r="A270" s="11">
        <v>7</v>
      </c>
      <c r="B270" s="186"/>
      <c r="C270" s="186"/>
      <c r="D270" s="8"/>
      <c r="E270" s="186"/>
      <c r="F270" s="186"/>
      <c r="G270" s="8"/>
      <c r="H270" s="187" t="s">
        <v>13</v>
      </c>
      <c r="I270" s="188"/>
      <c r="J270" s="8"/>
      <c r="K270" s="186"/>
      <c r="L270" s="186"/>
      <c r="M270" s="8"/>
    </row>
    <row r="271" spans="1:13" ht="30" customHeight="1" x14ac:dyDescent="0.3">
      <c r="A271" s="11">
        <v>8</v>
      </c>
      <c r="B271" s="186"/>
      <c r="C271" s="186"/>
      <c r="D271" s="8"/>
      <c r="E271" s="186"/>
      <c r="F271" s="186"/>
      <c r="G271" s="8"/>
      <c r="H271" s="186"/>
      <c r="I271" s="186"/>
      <c r="J271" s="8"/>
      <c r="K271" s="187" t="s">
        <v>13</v>
      </c>
      <c r="L271" s="188"/>
      <c r="M271" s="8"/>
    </row>
    <row r="272" spans="1:13" ht="30" customHeight="1" x14ac:dyDescent="0.3">
      <c r="A272" s="11">
        <v>9</v>
      </c>
      <c r="B272" s="187" t="s">
        <v>13</v>
      </c>
      <c r="C272" s="188"/>
      <c r="D272" s="8"/>
      <c r="E272" s="186"/>
      <c r="F272" s="186"/>
      <c r="G272" s="8"/>
      <c r="H272" s="186"/>
      <c r="I272" s="186"/>
      <c r="J272" s="8"/>
      <c r="K272" s="186"/>
      <c r="L272" s="186"/>
      <c r="M272" s="8"/>
    </row>
    <row r="273" spans="1:13" ht="30" customHeight="1" x14ac:dyDescent="0.3">
      <c r="A273" s="11">
        <v>10</v>
      </c>
      <c r="B273" s="186"/>
      <c r="C273" s="186"/>
      <c r="D273" s="8"/>
      <c r="E273" s="187" t="s">
        <v>13</v>
      </c>
      <c r="F273" s="188"/>
      <c r="G273" s="8"/>
      <c r="H273" s="186"/>
      <c r="I273" s="186"/>
      <c r="J273" s="8"/>
      <c r="K273" s="186"/>
      <c r="L273" s="186"/>
      <c r="M273" s="8"/>
    </row>
    <row r="274" spans="1:13" ht="30" customHeight="1" x14ac:dyDescent="0.3">
      <c r="A274" s="11">
        <v>11</v>
      </c>
      <c r="B274" s="186"/>
      <c r="C274" s="186"/>
      <c r="D274" s="8"/>
      <c r="E274" s="186"/>
      <c r="F274" s="186"/>
      <c r="G274" s="8"/>
      <c r="H274" s="187" t="s">
        <v>13</v>
      </c>
      <c r="I274" s="188"/>
      <c r="J274" s="8"/>
      <c r="K274" s="186"/>
      <c r="L274" s="186"/>
      <c r="M274" s="8"/>
    </row>
    <row r="275" spans="1:13" ht="30" customHeight="1" x14ac:dyDescent="0.3">
      <c r="A275" s="11">
        <v>12</v>
      </c>
      <c r="B275" s="186"/>
      <c r="C275" s="186"/>
      <c r="D275" s="8"/>
      <c r="E275" s="186"/>
      <c r="F275" s="186"/>
      <c r="G275" s="8"/>
      <c r="H275" s="186"/>
      <c r="I275" s="186"/>
      <c r="J275" s="8"/>
      <c r="K275" s="187" t="s">
        <v>13</v>
      </c>
      <c r="L275" s="188"/>
      <c r="M275" s="8"/>
    </row>
    <row r="276" spans="1:13" ht="30" customHeight="1" x14ac:dyDescent="0.3">
      <c r="A276" s="12" t="s">
        <v>14</v>
      </c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</row>
    <row r="277" spans="1:13" ht="30" customHeight="1" x14ac:dyDescent="0.3">
      <c r="A277" s="201" t="s">
        <v>15</v>
      </c>
      <c r="B277" s="201"/>
      <c r="C277" s="201"/>
      <c r="D277" s="201"/>
      <c r="E277" s="201"/>
      <c r="F277" s="201"/>
      <c r="G277" s="201"/>
      <c r="H277" s="201" t="s">
        <v>16</v>
      </c>
      <c r="I277" s="201"/>
      <c r="J277" s="201"/>
      <c r="K277" s="201"/>
      <c r="L277" s="201"/>
      <c r="M277" s="201"/>
    </row>
    <row r="278" spans="1:13" ht="54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3">
      <c r="A279" s="13" t="s">
        <v>10</v>
      </c>
      <c r="B279" s="199">
        <f>Data!$B$2</f>
        <v>44721</v>
      </c>
      <c r="C279" s="200"/>
      <c r="D279" s="192" t="str">
        <f>Data!B3</f>
        <v>DAI Stævne</v>
      </c>
      <c r="E279" s="193"/>
      <c r="F279" s="193"/>
      <c r="G279" s="194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10</v>
      </c>
      <c r="L279" s="195" t="str">
        <f>CONCATENATE("Mappenr.:",Deltagere!G66)</f>
        <v>Mappenr.:16</v>
      </c>
      <c r="M279" s="196"/>
    </row>
    <row r="280" spans="1:13" ht="30" customHeight="1" x14ac:dyDescent="0.3">
      <c r="A280" s="17" t="s">
        <v>8</v>
      </c>
      <c r="B280" s="197" t="str">
        <f>Deltagere!B66</f>
        <v>Henning Christensen</v>
      </c>
      <c r="C280" s="198"/>
      <c r="D280" s="198"/>
      <c r="E280" s="197" t="str">
        <f>Deltagere!B67</f>
        <v>Birthe Andersen</v>
      </c>
      <c r="F280" s="198"/>
      <c r="G280" s="198"/>
      <c r="H280" s="197" t="str">
        <f>Deltagere!B68</f>
        <v>Agner Grøn</v>
      </c>
      <c r="I280" s="198"/>
      <c r="J280" s="198"/>
      <c r="K280" s="197" t="str">
        <f>Deltagere!B69</f>
        <v>Karl Arne Jepsen</v>
      </c>
      <c r="L280" s="198"/>
      <c r="M280" s="198"/>
    </row>
    <row r="281" spans="1:13" ht="30" customHeight="1" x14ac:dyDescent="0.3">
      <c r="A281" s="17" t="s">
        <v>12</v>
      </c>
      <c r="B281" s="198" t="str">
        <f>Deltagere!C66</f>
        <v>Randers krolf</v>
      </c>
      <c r="C281" s="198"/>
      <c r="D281" s="198"/>
      <c r="E281" s="198" t="str">
        <f>Deltagere!C67</f>
        <v>VAK</v>
      </c>
      <c r="F281" s="198"/>
      <c r="G281" s="198"/>
      <c r="H281" s="198" t="str">
        <f>Deltagere!C68</f>
        <v>IF Fjorden</v>
      </c>
      <c r="I281" s="198"/>
      <c r="J281" s="198"/>
      <c r="K281" s="198" t="str">
        <f>Deltagere!C69</f>
        <v>Gjerlev krolf</v>
      </c>
      <c r="L281" s="198"/>
      <c r="M281" s="198"/>
    </row>
    <row r="282" spans="1:13" ht="30" customHeight="1" x14ac:dyDescent="0.3">
      <c r="A282" s="17" t="s">
        <v>17</v>
      </c>
      <c r="B282" s="198">
        <f>Deltagere!D66</f>
        <v>0</v>
      </c>
      <c r="C282" s="198"/>
      <c r="D282" s="198"/>
      <c r="E282" s="189">
        <f>Deltagere!D67</f>
        <v>0</v>
      </c>
      <c r="F282" s="190"/>
      <c r="G282" s="191"/>
      <c r="H282" s="189">
        <f>Deltagere!D68</f>
        <v>0</v>
      </c>
      <c r="I282" s="190"/>
      <c r="J282" s="191"/>
      <c r="K282" s="189">
        <f>Deltagere!D69</f>
        <v>0</v>
      </c>
      <c r="L282" s="190"/>
      <c r="M282" s="191"/>
    </row>
    <row r="283" spans="1:13" ht="30" customHeight="1" x14ac:dyDescent="0.3">
      <c r="A283" s="11">
        <v>1</v>
      </c>
      <c r="B283" s="187" t="s">
        <v>13</v>
      </c>
      <c r="C283" s="188"/>
      <c r="D283" s="8"/>
      <c r="E283" s="186"/>
      <c r="F283" s="186"/>
      <c r="G283" s="8"/>
      <c r="H283" s="186"/>
      <c r="I283" s="186"/>
      <c r="J283" s="8"/>
      <c r="K283" s="186"/>
      <c r="L283" s="186"/>
      <c r="M283" s="8"/>
    </row>
    <row r="284" spans="1:13" ht="30" customHeight="1" x14ac:dyDescent="0.3">
      <c r="A284" s="11">
        <v>2</v>
      </c>
      <c r="B284" s="186"/>
      <c r="C284" s="186"/>
      <c r="D284" s="8"/>
      <c r="E284" s="187" t="s">
        <v>13</v>
      </c>
      <c r="F284" s="188"/>
      <c r="G284" s="8"/>
      <c r="H284" s="186"/>
      <c r="I284" s="186"/>
      <c r="J284" s="8"/>
      <c r="K284" s="186"/>
      <c r="L284" s="186"/>
      <c r="M284" s="8"/>
    </row>
    <row r="285" spans="1:13" ht="30" customHeight="1" x14ac:dyDescent="0.3">
      <c r="A285" s="11">
        <v>3</v>
      </c>
      <c r="B285" s="186"/>
      <c r="C285" s="186"/>
      <c r="D285" s="8"/>
      <c r="E285" s="186"/>
      <c r="F285" s="186"/>
      <c r="G285" s="8"/>
      <c r="H285" s="187" t="s">
        <v>13</v>
      </c>
      <c r="I285" s="188"/>
      <c r="J285" s="8"/>
      <c r="K285" s="186"/>
      <c r="L285" s="186"/>
      <c r="M285" s="8"/>
    </row>
    <row r="286" spans="1:13" ht="30" customHeight="1" x14ac:dyDescent="0.3">
      <c r="A286" s="11">
        <v>4</v>
      </c>
      <c r="B286" s="186"/>
      <c r="C286" s="186"/>
      <c r="D286" s="8"/>
      <c r="E286" s="186"/>
      <c r="F286" s="186"/>
      <c r="G286" s="8"/>
      <c r="H286" s="186"/>
      <c r="I286" s="186"/>
      <c r="J286" s="8"/>
      <c r="K286" s="187" t="s">
        <v>13</v>
      </c>
      <c r="L286" s="188"/>
      <c r="M286" s="8"/>
    </row>
    <row r="287" spans="1:13" ht="30" customHeight="1" x14ac:dyDescent="0.3">
      <c r="A287" s="11">
        <v>5</v>
      </c>
      <c r="B287" s="187" t="s">
        <v>13</v>
      </c>
      <c r="C287" s="188"/>
      <c r="D287" s="8"/>
      <c r="E287" s="186"/>
      <c r="F287" s="186"/>
      <c r="G287" s="8"/>
      <c r="H287" s="186"/>
      <c r="I287" s="186"/>
      <c r="J287" s="8"/>
      <c r="K287" s="186"/>
      <c r="L287" s="186"/>
      <c r="M287" s="8"/>
    </row>
    <row r="288" spans="1:13" ht="30" customHeight="1" x14ac:dyDescent="0.3">
      <c r="A288" s="11">
        <v>6</v>
      </c>
      <c r="B288" s="186"/>
      <c r="C288" s="186"/>
      <c r="D288" s="8"/>
      <c r="E288" s="187" t="s">
        <v>13</v>
      </c>
      <c r="F288" s="188"/>
      <c r="G288" s="8"/>
      <c r="H288" s="186"/>
      <c r="I288" s="186"/>
      <c r="J288" s="8"/>
      <c r="K288" s="186"/>
      <c r="L288" s="186"/>
      <c r="M288" s="8"/>
    </row>
    <row r="289" spans="1:13" ht="30" customHeight="1" x14ac:dyDescent="0.3">
      <c r="A289" s="11">
        <v>7</v>
      </c>
      <c r="B289" s="186"/>
      <c r="C289" s="186"/>
      <c r="D289" s="8"/>
      <c r="E289" s="186"/>
      <c r="F289" s="186"/>
      <c r="G289" s="8"/>
      <c r="H289" s="187" t="s">
        <v>13</v>
      </c>
      <c r="I289" s="188"/>
      <c r="J289" s="8"/>
      <c r="K289" s="186"/>
      <c r="L289" s="186"/>
      <c r="M289" s="8"/>
    </row>
    <row r="290" spans="1:13" ht="30" customHeight="1" x14ac:dyDescent="0.3">
      <c r="A290" s="11">
        <v>8</v>
      </c>
      <c r="B290" s="186"/>
      <c r="C290" s="186"/>
      <c r="D290" s="8"/>
      <c r="E290" s="186"/>
      <c r="F290" s="186"/>
      <c r="G290" s="8"/>
      <c r="H290" s="186"/>
      <c r="I290" s="186"/>
      <c r="J290" s="8"/>
      <c r="K290" s="187" t="s">
        <v>13</v>
      </c>
      <c r="L290" s="188"/>
      <c r="M290" s="8"/>
    </row>
    <row r="291" spans="1:13" ht="30" customHeight="1" x14ac:dyDescent="0.3">
      <c r="A291" s="11">
        <v>9</v>
      </c>
      <c r="B291" s="187" t="s">
        <v>13</v>
      </c>
      <c r="C291" s="188"/>
      <c r="D291" s="8"/>
      <c r="E291" s="186"/>
      <c r="F291" s="186"/>
      <c r="G291" s="8"/>
      <c r="H291" s="186"/>
      <c r="I291" s="186"/>
      <c r="J291" s="8"/>
      <c r="K291" s="186"/>
      <c r="L291" s="186"/>
      <c r="M291" s="8"/>
    </row>
    <row r="292" spans="1:13" ht="30" customHeight="1" x14ac:dyDescent="0.3">
      <c r="A292" s="11">
        <v>10</v>
      </c>
      <c r="B292" s="186"/>
      <c r="C292" s="186"/>
      <c r="D292" s="8"/>
      <c r="E292" s="187" t="s">
        <v>13</v>
      </c>
      <c r="F292" s="188"/>
      <c r="G292" s="8"/>
      <c r="H292" s="186"/>
      <c r="I292" s="186"/>
      <c r="J292" s="8"/>
      <c r="K292" s="186"/>
      <c r="L292" s="186"/>
      <c r="M292" s="8"/>
    </row>
    <row r="293" spans="1:13" ht="30" customHeight="1" x14ac:dyDescent="0.3">
      <c r="A293" s="11">
        <v>11</v>
      </c>
      <c r="B293" s="186"/>
      <c r="C293" s="186"/>
      <c r="D293" s="8"/>
      <c r="E293" s="186"/>
      <c r="F293" s="186"/>
      <c r="G293" s="8"/>
      <c r="H293" s="187" t="s">
        <v>13</v>
      </c>
      <c r="I293" s="188"/>
      <c r="J293" s="8"/>
      <c r="K293" s="186"/>
      <c r="L293" s="186"/>
      <c r="M293" s="8"/>
    </row>
    <row r="294" spans="1:13" ht="30" customHeight="1" x14ac:dyDescent="0.3">
      <c r="A294" s="11">
        <v>12</v>
      </c>
      <c r="B294" s="186"/>
      <c r="C294" s="186"/>
      <c r="D294" s="8"/>
      <c r="E294" s="186"/>
      <c r="F294" s="186"/>
      <c r="G294" s="8"/>
      <c r="H294" s="186"/>
      <c r="I294" s="186"/>
      <c r="J294" s="8"/>
      <c r="K294" s="187" t="s">
        <v>13</v>
      </c>
      <c r="L294" s="188"/>
      <c r="M294" s="8"/>
    </row>
    <row r="295" spans="1:13" ht="30" customHeight="1" x14ac:dyDescent="0.3">
      <c r="A295" s="12" t="s">
        <v>14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</row>
    <row r="296" spans="1:13" ht="30" customHeight="1" x14ac:dyDescent="0.3">
      <c r="A296" s="201" t="s">
        <v>15</v>
      </c>
      <c r="B296" s="201"/>
      <c r="C296" s="201"/>
      <c r="D296" s="201"/>
      <c r="E296" s="201"/>
      <c r="F296" s="201"/>
      <c r="G296" s="201"/>
      <c r="H296" s="201" t="s">
        <v>16</v>
      </c>
      <c r="I296" s="201"/>
      <c r="J296" s="201"/>
      <c r="K296" s="201"/>
      <c r="L296" s="201"/>
      <c r="M296" s="201"/>
    </row>
    <row r="297" spans="1:13" ht="35.1" customHeight="1" x14ac:dyDescent="0.3">
      <c r="A297" s="13" t="s">
        <v>10</v>
      </c>
      <c r="B297" s="199">
        <f>Data!$B$2</f>
        <v>44721</v>
      </c>
      <c r="C297" s="200"/>
      <c r="D297" s="192" t="str">
        <f>Data!B3</f>
        <v>DAI Stævne</v>
      </c>
      <c r="E297" s="193"/>
      <c r="F297" s="193"/>
      <c r="G297" s="194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10</v>
      </c>
      <c r="L297" s="195" t="str">
        <f>CONCATENATE("Mappenr.:",Deltagere!G70)</f>
        <v>Mappenr.:17</v>
      </c>
      <c r="M297" s="196"/>
    </row>
    <row r="298" spans="1:13" ht="30" customHeight="1" x14ac:dyDescent="0.3">
      <c r="A298" s="17" t="s">
        <v>8</v>
      </c>
      <c r="B298" s="197" t="str">
        <f>Deltagere!B70</f>
        <v>Ib Christensen</v>
      </c>
      <c r="C298" s="198"/>
      <c r="D298" s="198"/>
      <c r="E298" s="197" t="str">
        <f>Deltagere!B71</f>
        <v>Grethe B. Jørgensen</v>
      </c>
      <c r="F298" s="198"/>
      <c r="G298" s="198"/>
      <c r="H298" s="197" t="str">
        <f>Deltagere!B72</f>
        <v>Rita Jensen</v>
      </c>
      <c r="I298" s="198"/>
      <c r="J298" s="198"/>
      <c r="K298" s="197" t="str">
        <f>Deltagere!B73</f>
        <v>Poul Erik Jacobsen</v>
      </c>
      <c r="L298" s="198"/>
      <c r="M298" s="198"/>
    </row>
    <row r="299" spans="1:13" ht="30" customHeight="1" x14ac:dyDescent="0.3">
      <c r="A299" s="17" t="s">
        <v>12</v>
      </c>
      <c r="B299" s="198" t="str">
        <f>Deltagere!C70</f>
        <v>Randers krolf</v>
      </c>
      <c r="C299" s="198"/>
      <c r="D299" s="198"/>
      <c r="E299" s="198" t="str">
        <f>Deltagere!C71</f>
        <v>Klub 60 Assentoft</v>
      </c>
      <c r="F299" s="198"/>
      <c r="G299" s="198"/>
      <c r="H299" s="198" t="str">
        <f>Deltagere!C72</f>
        <v>IF Fjorden</v>
      </c>
      <c r="I299" s="198"/>
      <c r="J299" s="198"/>
      <c r="K299" s="198" t="str">
        <f>Deltagere!C73</f>
        <v>Gjerlev krolf</v>
      </c>
      <c r="L299" s="198"/>
      <c r="M299" s="198"/>
    </row>
    <row r="300" spans="1:13" ht="30" customHeight="1" x14ac:dyDescent="0.3">
      <c r="A300" s="17" t="s">
        <v>17</v>
      </c>
      <c r="B300" s="198">
        <f>Deltagere!D70</f>
        <v>0</v>
      </c>
      <c r="C300" s="198"/>
      <c r="D300" s="198"/>
      <c r="E300" s="189">
        <f>Deltagere!D71</f>
        <v>0</v>
      </c>
      <c r="F300" s="190"/>
      <c r="G300" s="191"/>
      <c r="H300" s="189">
        <f>Deltagere!D72</f>
        <v>0</v>
      </c>
      <c r="I300" s="190"/>
      <c r="J300" s="191"/>
      <c r="K300" s="189">
        <f>Deltagere!D73</f>
        <v>0</v>
      </c>
      <c r="L300" s="190"/>
      <c r="M300" s="191"/>
    </row>
    <row r="301" spans="1:13" ht="30" customHeight="1" x14ac:dyDescent="0.3">
      <c r="A301" s="11">
        <v>1</v>
      </c>
      <c r="B301" s="187" t="s">
        <v>13</v>
      </c>
      <c r="C301" s="188"/>
      <c r="D301" s="8"/>
      <c r="E301" s="186"/>
      <c r="F301" s="186"/>
      <c r="G301" s="8"/>
      <c r="H301" s="186"/>
      <c r="I301" s="186"/>
      <c r="J301" s="8"/>
      <c r="K301" s="186"/>
      <c r="L301" s="186"/>
      <c r="M301" s="8"/>
    </row>
    <row r="302" spans="1:13" ht="30" customHeight="1" x14ac:dyDescent="0.3">
      <c r="A302" s="11">
        <v>2</v>
      </c>
      <c r="B302" s="186"/>
      <c r="C302" s="186"/>
      <c r="D302" s="8"/>
      <c r="E302" s="187" t="s">
        <v>13</v>
      </c>
      <c r="F302" s="188"/>
      <c r="G302" s="8"/>
      <c r="H302" s="186"/>
      <c r="I302" s="186"/>
      <c r="J302" s="8"/>
      <c r="K302" s="186"/>
      <c r="L302" s="186"/>
      <c r="M302" s="8"/>
    </row>
    <row r="303" spans="1:13" ht="30" customHeight="1" x14ac:dyDescent="0.3">
      <c r="A303" s="11">
        <v>3</v>
      </c>
      <c r="B303" s="186"/>
      <c r="C303" s="186"/>
      <c r="D303" s="8"/>
      <c r="E303" s="186"/>
      <c r="F303" s="186"/>
      <c r="G303" s="8"/>
      <c r="H303" s="187" t="s">
        <v>13</v>
      </c>
      <c r="I303" s="188"/>
      <c r="J303" s="8"/>
      <c r="K303" s="186"/>
      <c r="L303" s="186"/>
      <c r="M303" s="8"/>
    </row>
    <row r="304" spans="1:13" ht="30" customHeight="1" x14ac:dyDescent="0.3">
      <c r="A304" s="11">
        <v>4</v>
      </c>
      <c r="B304" s="186"/>
      <c r="C304" s="186"/>
      <c r="D304" s="8"/>
      <c r="E304" s="186"/>
      <c r="F304" s="186"/>
      <c r="G304" s="8"/>
      <c r="H304" s="186"/>
      <c r="I304" s="186"/>
      <c r="J304" s="8"/>
      <c r="K304" s="187" t="s">
        <v>13</v>
      </c>
      <c r="L304" s="188"/>
      <c r="M304" s="8"/>
    </row>
    <row r="305" spans="1:13" ht="30" customHeight="1" x14ac:dyDescent="0.3">
      <c r="A305" s="11">
        <v>5</v>
      </c>
      <c r="B305" s="187" t="s">
        <v>13</v>
      </c>
      <c r="C305" s="188"/>
      <c r="D305" s="8"/>
      <c r="E305" s="186"/>
      <c r="F305" s="186"/>
      <c r="G305" s="8"/>
      <c r="H305" s="186"/>
      <c r="I305" s="186"/>
      <c r="J305" s="8"/>
      <c r="K305" s="186"/>
      <c r="L305" s="186"/>
      <c r="M305" s="8"/>
    </row>
    <row r="306" spans="1:13" ht="30" customHeight="1" x14ac:dyDescent="0.3">
      <c r="A306" s="11">
        <v>6</v>
      </c>
      <c r="B306" s="186"/>
      <c r="C306" s="186"/>
      <c r="D306" s="8"/>
      <c r="E306" s="187" t="s">
        <v>13</v>
      </c>
      <c r="F306" s="188"/>
      <c r="G306" s="8"/>
      <c r="H306" s="186"/>
      <c r="I306" s="186"/>
      <c r="J306" s="8"/>
      <c r="K306" s="186"/>
      <c r="L306" s="186"/>
      <c r="M306" s="8"/>
    </row>
    <row r="307" spans="1:13" ht="30" customHeight="1" x14ac:dyDescent="0.3">
      <c r="A307" s="11">
        <v>7</v>
      </c>
      <c r="B307" s="186"/>
      <c r="C307" s="186"/>
      <c r="D307" s="8"/>
      <c r="E307" s="186"/>
      <c r="F307" s="186"/>
      <c r="G307" s="8"/>
      <c r="H307" s="187" t="s">
        <v>13</v>
      </c>
      <c r="I307" s="188"/>
      <c r="J307" s="8"/>
      <c r="K307" s="186"/>
      <c r="L307" s="186"/>
      <c r="M307" s="8"/>
    </row>
    <row r="308" spans="1:13" ht="30" customHeight="1" x14ac:dyDescent="0.3">
      <c r="A308" s="11">
        <v>8</v>
      </c>
      <c r="B308" s="186"/>
      <c r="C308" s="186"/>
      <c r="D308" s="8"/>
      <c r="E308" s="186"/>
      <c r="F308" s="186"/>
      <c r="G308" s="8"/>
      <c r="H308" s="186"/>
      <c r="I308" s="186"/>
      <c r="J308" s="8"/>
      <c r="K308" s="187" t="s">
        <v>13</v>
      </c>
      <c r="L308" s="188"/>
      <c r="M308" s="8"/>
    </row>
    <row r="309" spans="1:13" ht="30" customHeight="1" x14ac:dyDescent="0.3">
      <c r="A309" s="11">
        <v>9</v>
      </c>
      <c r="B309" s="187" t="s">
        <v>13</v>
      </c>
      <c r="C309" s="188"/>
      <c r="D309" s="8"/>
      <c r="E309" s="186"/>
      <c r="F309" s="186"/>
      <c r="G309" s="8"/>
      <c r="H309" s="186"/>
      <c r="I309" s="186"/>
      <c r="J309" s="8"/>
      <c r="K309" s="186"/>
      <c r="L309" s="186"/>
      <c r="M309" s="8"/>
    </row>
    <row r="310" spans="1:13" ht="30" customHeight="1" x14ac:dyDescent="0.3">
      <c r="A310" s="11">
        <v>10</v>
      </c>
      <c r="B310" s="186"/>
      <c r="C310" s="186"/>
      <c r="D310" s="8"/>
      <c r="E310" s="187" t="s">
        <v>13</v>
      </c>
      <c r="F310" s="188"/>
      <c r="G310" s="8"/>
      <c r="H310" s="186"/>
      <c r="I310" s="186"/>
      <c r="J310" s="8"/>
      <c r="K310" s="186"/>
      <c r="L310" s="186"/>
      <c r="M310" s="8"/>
    </row>
    <row r="311" spans="1:13" ht="30" customHeight="1" x14ac:dyDescent="0.3">
      <c r="A311" s="11">
        <v>11</v>
      </c>
      <c r="B311" s="186"/>
      <c r="C311" s="186"/>
      <c r="D311" s="8"/>
      <c r="E311" s="186"/>
      <c r="F311" s="186"/>
      <c r="G311" s="8"/>
      <c r="H311" s="187" t="s">
        <v>13</v>
      </c>
      <c r="I311" s="188"/>
      <c r="J311" s="8"/>
      <c r="K311" s="186"/>
      <c r="L311" s="186"/>
      <c r="M311" s="8"/>
    </row>
    <row r="312" spans="1:13" ht="30" customHeight="1" x14ac:dyDescent="0.3">
      <c r="A312" s="11">
        <v>12</v>
      </c>
      <c r="B312" s="186"/>
      <c r="C312" s="186"/>
      <c r="D312" s="8"/>
      <c r="E312" s="186"/>
      <c r="F312" s="186"/>
      <c r="G312" s="8"/>
      <c r="H312" s="186"/>
      <c r="I312" s="186"/>
      <c r="J312" s="8"/>
      <c r="K312" s="187" t="s">
        <v>13</v>
      </c>
      <c r="L312" s="188"/>
      <c r="M312" s="8"/>
    </row>
    <row r="313" spans="1:13" ht="30" customHeight="1" x14ac:dyDescent="0.3">
      <c r="A313" s="12" t="s">
        <v>14</v>
      </c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</row>
    <row r="314" spans="1:13" ht="30" customHeight="1" x14ac:dyDescent="0.3">
      <c r="A314" s="201" t="s">
        <v>15</v>
      </c>
      <c r="B314" s="201"/>
      <c r="C314" s="201"/>
      <c r="D314" s="201"/>
      <c r="E314" s="201"/>
      <c r="F314" s="201"/>
      <c r="G314" s="201"/>
      <c r="H314" s="201" t="s">
        <v>16</v>
      </c>
      <c r="I314" s="201"/>
      <c r="J314" s="201"/>
      <c r="K314" s="201"/>
      <c r="L314" s="201"/>
      <c r="M314" s="201"/>
    </row>
    <row r="315" spans="1:13" ht="53.25" customHeight="1" x14ac:dyDescent="0.3"/>
    <row r="316" spans="1:13" ht="35.1" customHeight="1" x14ac:dyDescent="0.3">
      <c r="A316" s="13" t="s">
        <v>10</v>
      </c>
      <c r="B316" s="199">
        <f>Data!$B$2</f>
        <v>44721</v>
      </c>
      <c r="C316" s="200"/>
      <c r="D316" s="192" t="str">
        <f>Data!B3</f>
        <v>DAI Stævne</v>
      </c>
      <c r="E316" s="193"/>
      <c r="F316" s="193"/>
      <c r="G316" s="194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10</v>
      </c>
      <c r="L316" s="195" t="str">
        <f>CONCATENATE("Mappenr.:",Deltagere!G74)</f>
        <v>Mappenr.:18</v>
      </c>
      <c r="M316" s="196"/>
    </row>
    <row r="317" spans="1:13" ht="30" customHeight="1" x14ac:dyDescent="0.3">
      <c r="A317" s="17" t="s">
        <v>8</v>
      </c>
      <c r="B317" s="197" t="str">
        <f>Deltagere!B74</f>
        <v>Ingolf Kristiansen</v>
      </c>
      <c r="C317" s="198"/>
      <c r="D317" s="198"/>
      <c r="E317" s="197" t="str">
        <f>Deltagere!B75</f>
        <v>Kirsten Boje</v>
      </c>
      <c r="F317" s="198"/>
      <c r="G317" s="198"/>
      <c r="H317" s="197" t="str">
        <f>Deltagere!B76</f>
        <v>Leif Bæk</v>
      </c>
      <c r="I317" s="198"/>
      <c r="J317" s="198"/>
      <c r="K317" s="197" t="str">
        <f>Deltagere!B77</f>
        <v>Kjeld Hansen</v>
      </c>
      <c r="L317" s="198"/>
      <c r="M317" s="198"/>
    </row>
    <row r="318" spans="1:13" ht="30" customHeight="1" x14ac:dyDescent="0.3">
      <c r="A318" s="17" t="s">
        <v>12</v>
      </c>
      <c r="B318" s="198" t="str">
        <f>Deltagere!C74</f>
        <v>Randers krolf</v>
      </c>
      <c r="C318" s="198"/>
      <c r="D318" s="198"/>
      <c r="E318" s="198" t="str">
        <f>Deltagere!C75</f>
        <v>Værum krolf</v>
      </c>
      <c r="F318" s="198"/>
      <c r="G318" s="198"/>
      <c r="H318" s="198" t="str">
        <f>Deltagere!C76</f>
        <v>Karup krolf</v>
      </c>
      <c r="I318" s="198"/>
      <c r="J318" s="198"/>
      <c r="K318" s="198" t="str">
        <f>Deltagere!C77</f>
        <v>Gjerlev krolf</v>
      </c>
      <c r="L318" s="198"/>
      <c r="M318" s="198"/>
    </row>
    <row r="319" spans="1:13" ht="30" customHeight="1" x14ac:dyDescent="0.3">
      <c r="A319" s="17" t="s">
        <v>17</v>
      </c>
      <c r="B319" s="198">
        <f>Deltagere!D74</f>
        <v>0</v>
      </c>
      <c r="C319" s="198"/>
      <c r="D319" s="198"/>
      <c r="E319" s="189">
        <f>Deltagere!D75</f>
        <v>0</v>
      </c>
      <c r="F319" s="190"/>
      <c r="G319" s="191"/>
      <c r="H319" s="189">
        <f>Deltagere!D76</f>
        <v>0</v>
      </c>
      <c r="I319" s="190"/>
      <c r="J319" s="191"/>
      <c r="K319" s="189">
        <f>Deltagere!D77</f>
        <v>0</v>
      </c>
      <c r="L319" s="190"/>
      <c r="M319" s="191"/>
    </row>
    <row r="320" spans="1:13" ht="30" customHeight="1" x14ac:dyDescent="0.3">
      <c r="A320" s="11">
        <v>1</v>
      </c>
      <c r="B320" s="187" t="s">
        <v>13</v>
      </c>
      <c r="C320" s="188"/>
      <c r="D320" s="8"/>
      <c r="E320" s="186"/>
      <c r="F320" s="186"/>
      <c r="G320" s="8"/>
      <c r="H320" s="186"/>
      <c r="I320" s="186"/>
      <c r="J320" s="8"/>
      <c r="K320" s="186"/>
      <c r="L320" s="186"/>
      <c r="M320" s="8"/>
    </row>
    <row r="321" spans="1:13" ht="30" customHeight="1" x14ac:dyDescent="0.3">
      <c r="A321" s="11">
        <v>2</v>
      </c>
      <c r="B321" s="186"/>
      <c r="C321" s="186"/>
      <c r="D321" s="8"/>
      <c r="E321" s="187" t="s">
        <v>13</v>
      </c>
      <c r="F321" s="188"/>
      <c r="G321" s="8"/>
      <c r="H321" s="186"/>
      <c r="I321" s="186"/>
      <c r="J321" s="8"/>
      <c r="K321" s="186"/>
      <c r="L321" s="186"/>
      <c r="M321" s="8"/>
    </row>
    <row r="322" spans="1:13" ht="30" customHeight="1" x14ac:dyDescent="0.3">
      <c r="A322" s="11">
        <v>3</v>
      </c>
      <c r="B322" s="186"/>
      <c r="C322" s="186"/>
      <c r="D322" s="8"/>
      <c r="E322" s="186"/>
      <c r="F322" s="186"/>
      <c r="G322" s="8"/>
      <c r="H322" s="187" t="s">
        <v>13</v>
      </c>
      <c r="I322" s="188"/>
      <c r="J322" s="8"/>
      <c r="K322" s="186"/>
      <c r="L322" s="186"/>
      <c r="M322" s="8"/>
    </row>
    <row r="323" spans="1:13" ht="30" customHeight="1" x14ac:dyDescent="0.3">
      <c r="A323" s="11">
        <v>4</v>
      </c>
      <c r="B323" s="186"/>
      <c r="C323" s="186"/>
      <c r="D323" s="8"/>
      <c r="E323" s="186"/>
      <c r="F323" s="186"/>
      <c r="G323" s="8"/>
      <c r="H323" s="186"/>
      <c r="I323" s="186"/>
      <c r="J323" s="8"/>
      <c r="K323" s="187" t="s">
        <v>13</v>
      </c>
      <c r="L323" s="188"/>
      <c r="M323" s="8"/>
    </row>
    <row r="324" spans="1:13" ht="30" customHeight="1" x14ac:dyDescent="0.3">
      <c r="A324" s="11">
        <v>5</v>
      </c>
      <c r="B324" s="187" t="s">
        <v>13</v>
      </c>
      <c r="C324" s="188"/>
      <c r="D324" s="8"/>
      <c r="E324" s="186"/>
      <c r="F324" s="186"/>
      <c r="G324" s="8"/>
      <c r="H324" s="186"/>
      <c r="I324" s="186"/>
      <c r="J324" s="8"/>
      <c r="K324" s="186"/>
      <c r="L324" s="186"/>
      <c r="M324" s="8"/>
    </row>
    <row r="325" spans="1:13" ht="30" customHeight="1" x14ac:dyDescent="0.3">
      <c r="A325" s="11">
        <v>6</v>
      </c>
      <c r="B325" s="186"/>
      <c r="C325" s="186"/>
      <c r="D325" s="8"/>
      <c r="E325" s="187" t="s">
        <v>13</v>
      </c>
      <c r="F325" s="188"/>
      <c r="G325" s="8"/>
      <c r="H325" s="186"/>
      <c r="I325" s="186"/>
      <c r="J325" s="8"/>
      <c r="K325" s="186"/>
      <c r="L325" s="186"/>
      <c r="M325" s="8"/>
    </row>
    <row r="326" spans="1:13" ht="30" customHeight="1" x14ac:dyDescent="0.3">
      <c r="A326" s="11">
        <v>7</v>
      </c>
      <c r="B326" s="186"/>
      <c r="C326" s="186"/>
      <c r="D326" s="8"/>
      <c r="E326" s="186"/>
      <c r="F326" s="186"/>
      <c r="G326" s="8"/>
      <c r="H326" s="187" t="s">
        <v>13</v>
      </c>
      <c r="I326" s="188"/>
      <c r="J326" s="8"/>
      <c r="K326" s="186"/>
      <c r="L326" s="186"/>
      <c r="M326" s="8"/>
    </row>
    <row r="327" spans="1:13" ht="30" customHeight="1" x14ac:dyDescent="0.3">
      <c r="A327" s="11">
        <v>8</v>
      </c>
      <c r="B327" s="186"/>
      <c r="C327" s="186"/>
      <c r="D327" s="8"/>
      <c r="E327" s="186"/>
      <c r="F327" s="186"/>
      <c r="G327" s="8"/>
      <c r="H327" s="186"/>
      <c r="I327" s="186"/>
      <c r="J327" s="8"/>
      <c r="K327" s="187" t="s">
        <v>13</v>
      </c>
      <c r="L327" s="188"/>
      <c r="M327" s="8"/>
    </row>
    <row r="328" spans="1:13" ht="30" customHeight="1" x14ac:dyDescent="0.3">
      <c r="A328" s="11">
        <v>9</v>
      </c>
      <c r="B328" s="187" t="s">
        <v>13</v>
      </c>
      <c r="C328" s="188"/>
      <c r="D328" s="8"/>
      <c r="E328" s="186"/>
      <c r="F328" s="186"/>
      <c r="G328" s="8"/>
      <c r="H328" s="186"/>
      <c r="I328" s="186"/>
      <c r="J328" s="8"/>
      <c r="K328" s="186"/>
      <c r="L328" s="186"/>
      <c r="M328" s="8"/>
    </row>
    <row r="329" spans="1:13" ht="30" customHeight="1" x14ac:dyDescent="0.3">
      <c r="A329" s="11">
        <v>10</v>
      </c>
      <c r="B329" s="186"/>
      <c r="C329" s="186"/>
      <c r="D329" s="8"/>
      <c r="E329" s="187" t="s">
        <v>13</v>
      </c>
      <c r="F329" s="188"/>
      <c r="G329" s="8"/>
      <c r="H329" s="186"/>
      <c r="I329" s="186"/>
      <c r="J329" s="8"/>
      <c r="K329" s="186"/>
      <c r="L329" s="186"/>
      <c r="M329" s="8"/>
    </row>
    <row r="330" spans="1:13" ht="30" customHeight="1" x14ac:dyDescent="0.3">
      <c r="A330" s="11">
        <v>11</v>
      </c>
      <c r="B330" s="186"/>
      <c r="C330" s="186"/>
      <c r="D330" s="8"/>
      <c r="E330" s="186"/>
      <c r="F330" s="186"/>
      <c r="G330" s="8"/>
      <c r="H330" s="187" t="s">
        <v>13</v>
      </c>
      <c r="I330" s="188"/>
      <c r="J330" s="8"/>
      <c r="K330" s="186"/>
      <c r="L330" s="186"/>
      <c r="M330" s="8"/>
    </row>
    <row r="331" spans="1:13" ht="30" customHeight="1" x14ac:dyDescent="0.3">
      <c r="A331" s="11">
        <v>12</v>
      </c>
      <c r="B331" s="186"/>
      <c r="C331" s="186"/>
      <c r="D331" s="8"/>
      <c r="E331" s="186"/>
      <c r="F331" s="186"/>
      <c r="G331" s="8"/>
      <c r="H331" s="186"/>
      <c r="I331" s="186"/>
      <c r="J331" s="8"/>
      <c r="K331" s="187" t="s">
        <v>13</v>
      </c>
      <c r="L331" s="188"/>
      <c r="M331" s="8"/>
    </row>
    <row r="332" spans="1:13" ht="30" customHeight="1" x14ac:dyDescent="0.3">
      <c r="A332" s="12" t="s">
        <v>14</v>
      </c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</row>
    <row r="333" spans="1:13" ht="30" customHeight="1" x14ac:dyDescent="0.3">
      <c r="A333" s="201" t="s">
        <v>15</v>
      </c>
      <c r="B333" s="201"/>
      <c r="C333" s="201"/>
      <c r="D333" s="201"/>
      <c r="E333" s="201"/>
      <c r="F333" s="201"/>
      <c r="G333" s="201"/>
      <c r="H333" s="201" t="s">
        <v>16</v>
      </c>
      <c r="I333" s="201"/>
      <c r="J333" s="201"/>
      <c r="K333" s="201"/>
      <c r="L333" s="201"/>
      <c r="M333" s="201"/>
    </row>
    <row r="334" spans="1:13" ht="35.1" customHeight="1" x14ac:dyDescent="0.3">
      <c r="A334" s="13" t="s">
        <v>10</v>
      </c>
      <c r="B334" s="199">
        <f>Data!$B$2</f>
        <v>44721</v>
      </c>
      <c r="C334" s="200"/>
      <c r="D334" s="192" t="str">
        <f>Data!B3</f>
        <v>DAI Stævne</v>
      </c>
      <c r="E334" s="193"/>
      <c r="F334" s="193"/>
      <c r="G334" s="194"/>
      <c r="H334" s="14" t="s">
        <v>11</v>
      </c>
      <c r="I334" s="9" t="str">
        <f>Deltagere!E78</f>
        <v>1.2.3</v>
      </c>
      <c r="J334" s="15" t="s">
        <v>18</v>
      </c>
      <c r="K334" s="9" t="str">
        <f>Deltagere!F78</f>
        <v>fra hul 11</v>
      </c>
      <c r="L334" s="195" t="str">
        <f>CONCATENATE("Mappenr.:",Deltagere!G78)</f>
        <v>Mappenr.:19</v>
      </c>
      <c r="M334" s="196"/>
    </row>
    <row r="335" spans="1:13" ht="30" customHeight="1" x14ac:dyDescent="0.3">
      <c r="A335" s="17" t="s">
        <v>8</v>
      </c>
      <c r="B335" s="197" t="str">
        <f>Deltagere!B78</f>
        <v>Ivan Noer</v>
      </c>
      <c r="C335" s="198"/>
      <c r="D335" s="198"/>
      <c r="E335" s="197" t="str">
        <f>Deltagere!B79</f>
        <v>Kamma Jensen</v>
      </c>
      <c r="F335" s="198"/>
      <c r="G335" s="198"/>
      <c r="H335" s="197" t="str">
        <f>Deltagere!B80</f>
        <v>Ena Jensen</v>
      </c>
      <c r="I335" s="198"/>
      <c r="J335" s="198"/>
      <c r="K335" s="197" t="str">
        <f>Deltagere!B81</f>
        <v>Karen Vestergaard</v>
      </c>
      <c r="L335" s="198"/>
      <c r="M335" s="198"/>
    </row>
    <row r="336" spans="1:13" ht="30" customHeight="1" x14ac:dyDescent="0.3">
      <c r="A336" s="17" t="s">
        <v>12</v>
      </c>
      <c r="B336" s="198" t="str">
        <f>Deltagere!C78</f>
        <v>Randers krolf</v>
      </c>
      <c r="C336" s="198"/>
      <c r="D336" s="198"/>
      <c r="E336" s="198" t="str">
        <f>Deltagere!C79</f>
        <v>Værum krolf</v>
      </c>
      <c r="F336" s="198"/>
      <c r="G336" s="198"/>
      <c r="H336" s="198" t="str">
        <f>Deltagere!C80</f>
        <v>Karup krolf</v>
      </c>
      <c r="I336" s="198"/>
      <c r="J336" s="198"/>
      <c r="K336" s="198" t="str">
        <f>Deltagere!C81</f>
        <v>Gjerlev krolf</v>
      </c>
      <c r="L336" s="198"/>
      <c r="M336" s="198"/>
    </row>
    <row r="337" spans="1:13" ht="30" customHeight="1" x14ac:dyDescent="0.3">
      <c r="A337" s="17" t="s">
        <v>17</v>
      </c>
      <c r="B337" s="198">
        <f>Deltagere!D78</f>
        <v>0</v>
      </c>
      <c r="C337" s="198"/>
      <c r="D337" s="198"/>
      <c r="E337" s="189">
        <f>Deltagere!D79</f>
        <v>0</v>
      </c>
      <c r="F337" s="190"/>
      <c r="G337" s="191"/>
      <c r="H337" s="189">
        <f>Deltagere!D80</f>
        <v>0</v>
      </c>
      <c r="I337" s="190"/>
      <c r="J337" s="191"/>
      <c r="K337" s="189">
        <f>Deltagere!D81</f>
        <v>0</v>
      </c>
      <c r="L337" s="190"/>
      <c r="M337" s="191"/>
    </row>
    <row r="338" spans="1:13" ht="30" customHeight="1" x14ac:dyDescent="0.3">
      <c r="A338" s="11">
        <v>1</v>
      </c>
      <c r="B338" s="187" t="s">
        <v>13</v>
      </c>
      <c r="C338" s="188"/>
      <c r="D338" s="8"/>
      <c r="E338" s="186"/>
      <c r="F338" s="186"/>
      <c r="G338" s="8"/>
      <c r="H338" s="186"/>
      <c r="I338" s="186"/>
      <c r="J338" s="8"/>
      <c r="K338" s="186"/>
      <c r="L338" s="186"/>
      <c r="M338" s="8"/>
    </row>
    <row r="339" spans="1:13" ht="30" customHeight="1" x14ac:dyDescent="0.3">
      <c r="A339" s="11">
        <v>2</v>
      </c>
      <c r="B339" s="186"/>
      <c r="C339" s="186"/>
      <c r="D339" s="8"/>
      <c r="E339" s="187" t="s">
        <v>13</v>
      </c>
      <c r="F339" s="188"/>
      <c r="G339" s="8"/>
      <c r="H339" s="186"/>
      <c r="I339" s="186"/>
      <c r="J339" s="8"/>
      <c r="K339" s="186"/>
      <c r="L339" s="186"/>
      <c r="M339" s="8"/>
    </row>
    <row r="340" spans="1:13" ht="30" customHeight="1" x14ac:dyDescent="0.3">
      <c r="A340" s="11">
        <v>3</v>
      </c>
      <c r="B340" s="186"/>
      <c r="C340" s="186"/>
      <c r="D340" s="8"/>
      <c r="E340" s="186"/>
      <c r="F340" s="186"/>
      <c r="G340" s="8"/>
      <c r="H340" s="187" t="s">
        <v>13</v>
      </c>
      <c r="I340" s="188"/>
      <c r="J340" s="8"/>
      <c r="K340" s="186"/>
      <c r="L340" s="186"/>
      <c r="M340" s="8"/>
    </row>
    <row r="341" spans="1:13" ht="30" customHeight="1" x14ac:dyDescent="0.3">
      <c r="A341" s="11">
        <v>4</v>
      </c>
      <c r="B341" s="186"/>
      <c r="C341" s="186"/>
      <c r="D341" s="8"/>
      <c r="E341" s="186"/>
      <c r="F341" s="186"/>
      <c r="G341" s="8"/>
      <c r="H341" s="186"/>
      <c r="I341" s="186"/>
      <c r="J341" s="8"/>
      <c r="K341" s="187" t="s">
        <v>13</v>
      </c>
      <c r="L341" s="188"/>
      <c r="M341" s="8"/>
    </row>
    <row r="342" spans="1:13" ht="30" customHeight="1" x14ac:dyDescent="0.3">
      <c r="A342" s="11">
        <v>5</v>
      </c>
      <c r="B342" s="187" t="s">
        <v>13</v>
      </c>
      <c r="C342" s="188"/>
      <c r="D342" s="8"/>
      <c r="E342" s="186"/>
      <c r="F342" s="186"/>
      <c r="G342" s="8"/>
      <c r="H342" s="186"/>
      <c r="I342" s="186"/>
      <c r="J342" s="8"/>
      <c r="K342" s="186"/>
      <c r="L342" s="186"/>
      <c r="M342" s="8"/>
    </row>
    <row r="343" spans="1:13" ht="30" customHeight="1" x14ac:dyDescent="0.3">
      <c r="A343" s="11">
        <v>6</v>
      </c>
      <c r="B343" s="186"/>
      <c r="C343" s="186"/>
      <c r="D343" s="8"/>
      <c r="E343" s="187" t="s">
        <v>13</v>
      </c>
      <c r="F343" s="188"/>
      <c r="G343" s="8"/>
      <c r="H343" s="186"/>
      <c r="I343" s="186"/>
      <c r="J343" s="8"/>
      <c r="K343" s="186"/>
      <c r="L343" s="186"/>
      <c r="M343" s="8"/>
    </row>
    <row r="344" spans="1:13" ht="30" customHeight="1" x14ac:dyDescent="0.3">
      <c r="A344" s="11">
        <v>7</v>
      </c>
      <c r="B344" s="186"/>
      <c r="C344" s="186"/>
      <c r="D344" s="8"/>
      <c r="E344" s="186"/>
      <c r="F344" s="186"/>
      <c r="G344" s="8"/>
      <c r="H344" s="187" t="s">
        <v>13</v>
      </c>
      <c r="I344" s="188"/>
      <c r="J344" s="8"/>
      <c r="K344" s="186"/>
      <c r="L344" s="186"/>
      <c r="M344" s="8"/>
    </row>
    <row r="345" spans="1:13" ht="30" customHeight="1" x14ac:dyDescent="0.3">
      <c r="A345" s="11">
        <v>8</v>
      </c>
      <c r="B345" s="186"/>
      <c r="C345" s="186"/>
      <c r="D345" s="8"/>
      <c r="E345" s="186"/>
      <c r="F345" s="186"/>
      <c r="G345" s="8"/>
      <c r="H345" s="186"/>
      <c r="I345" s="186"/>
      <c r="J345" s="8"/>
      <c r="K345" s="187" t="s">
        <v>13</v>
      </c>
      <c r="L345" s="188"/>
      <c r="M345" s="8"/>
    </row>
    <row r="346" spans="1:13" ht="30" customHeight="1" x14ac:dyDescent="0.3">
      <c r="A346" s="11">
        <v>9</v>
      </c>
      <c r="B346" s="187" t="s">
        <v>13</v>
      </c>
      <c r="C346" s="188"/>
      <c r="D346" s="8"/>
      <c r="E346" s="186"/>
      <c r="F346" s="186"/>
      <c r="G346" s="8"/>
      <c r="H346" s="186"/>
      <c r="I346" s="186"/>
      <c r="J346" s="8"/>
      <c r="K346" s="186"/>
      <c r="L346" s="186"/>
      <c r="M346" s="8"/>
    </row>
    <row r="347" spans="1:13" ht="30" customHeight="1" x14ac:dyDescent="0.3">
      <c r="A347" s="11">
        <v>10</v>
      </c>
      <c r="B347" s="186"/>
      <c r="C347" s="186"/>
      <c r="D347" s="8"/>
      <c r="E347" s="187" t="s">
        <v>13</v>
      </c>
      <c r="F347" s="188"/>
      <c r="G347" s="8"/>
      <c r="H347" s="186"/>
      <c r="I347" s="186"/>
      <c r="J347" s="8"/>
      <c r="K347" s="186"/>
      <c r="L347" s="186"/>
      <c r="M347" s="8"/>
    </row>
    <row r="348" spans="1:13" ht="30" customHeight="1" x14ac:dyDescent="0.3">
      <c r="A348" s="11">
        <v>11</v>
      </c>
      <c r="B348" s="186"/>
      <c r="C348" s="186"/>
      <c r="D348" s="8"/>
      <c r="E348" s="186"/>
      <c r="F348" s="186"/>
      <c r="G348" s="8"/>
      <c r="H348" s="187" t="s">
        <v>13</v>
      </c>
      <c r="I348" s="188"/>
      <c r="J348" s="8"/>
      <c r="K348" s="186"/>
      <c r="L348" s="186"/>
      <c r="M348" s="8"/>
    </row>
    <row r="349" spans="1:13" ht="30" customHeight="1" x14ac:dyDescent="0.3">
      <c r="A349" s="11">
        <v>12</v>
      </c>
      <c r="B349" s="186"/>
      <c r="C349" s="186"/>
      <c r="D349" s="8"/>
      <c r="E349" s="186"/>
      <c r="F349" s="186"/>
      <c r="G349" s="8"/>
      <c r="H349" s="186"/>
      <c r="I349" s="186"/>
      <c r="J349" s="8"/>
      <c r="K349" s="187" t="s">
        <v>13</v>
      </c>
      <c r="L349" s="188"/>
      <c r="M349" s="8"/>
    </row>
    <row r="350" spans="1:13" ht="30" customHeight="1" x14ac:dyDescent="0.3">
      <c r="A350" s="12" t="s">
        <v>14</v>
      </c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</row>
    <row r="351" spans="1:13" ht="30" customHeight="1" x14ac:dyDescent="0.3">
      <c r="A351" s="201" t="s">
        <v>15</v>
      </c>
      <c r="B351" s="201"/>
      <c r="C351" s="201"/>
      <c r="D351" s="201"/>
      <c r="E351" s="201"/>
      <c r="F351" s="201"/>
      <c r="G351" s="201"/>
      <c r="H351" s="201" t="s">
        <v>16</v>
      </c>
      <c r="I351" s="201"/>
      <c r="J351" s="201"/>
      <c r="K351" s="201"/>
      <c r="L351" s="201"/>
      <c r="M351" s="201"/>
    </row>
    <row r="352" spans="1:13" ht="53.25" customHeight="1" x14ac:dyDescent="0.3"/>
    <row r="353" spans="1:13" ht="35.1" customHeight="1" x14ac:dyDescent="0.3">
      <c r="A353" s="13" t="s">
        <v>10</v>
      </c>
      <c r="B353" s="199">
        <f>Data!$B$2</f>
        <v>44721</v>
      </c>
      <c r="C353" s="200"/>
      <c r="D353" s="192" t="str">
        <f>Data!B3</f>
        <v>DAI Stævne</v>
      </c>
      <c r="E353" s="193"/>
      <c r="F353" s="193"/>
      <c r="G353" s="194"/>
      <c r="H353" s="14" t="s">
        <v>11</v>
      </c>
      <c r="I353" s="9" t="str">
        <f>Deltagere!E82</f>
        <v>2.3.1</v>
      </c>
      <c r="J353" s="15" t="s">
        <v>18</v>
      </c>
      <c r="K353" s="9" t="str">
        <f>Deltagere!F82</f>
        <v>fra hul 11</v>
      </c>
      <c r="L353" s="195" t="str">
        <f>CONCATENATE("Mappenr.:",Deltagere!G82)</f>
        <v>Mappenr.:20</v>
      </c>
      <c r="M353" s="196"/>
    </row>
    <row r="354" spans="1:13" ht="30" customHeight="1" x14ac:dyDescent="0.3">
      <c r="A354" s="17" t="s">
        <v>8</v>
      </c>
      <c r="B354" s="197" t="str">
        <f>Deltagere!B82</f>
        <v>Jens Børge Jensen</v>
      </c>
      <c r="C354" s="198"/>
      <c r="D354" s="198"/>
      <c r="E354" s="197" t="str">
        <f>Deltagere!B83</f>
        <v>Henny Haderslev</v>
      </c>
      <c r="F354" s="198"/>
      <c r="G354" s="198"/>
      <c r="H354" s="197" t="str">
        <f>Deltagere!B84</f>
        <v>Krista  Andersen</v>
      </c>
      <c r="I354" s="198"/>
      <c r="J354" s="198"/>
      <c r="K354" s="197" t="str">
        <f>Deltagere!B85</f>
        <v>Jens Vestergaard</v>
      </c>
      <c r="L354" s="198"/>
      <c r="M354" s="198"/>
    </row>
    <row r="355" spans="1:13" ht="30" customHeight="1" x14ac:dyDescent="0.3">
      <c r="A355" s="17" t="s">
        <v>12</v>
      </c>
      <c r="B355" s="198" t="str">
        <f>Deltagere!C82</f>
        <v>Randers krolf</v>
      </c>
      <c r="C355" s="198"/>
      <c r="D355" s="198"/>
      <c r="E355" s="198" t="str">
        <f>Deltagere!C83</f>
        <v>Værum krolf</v>
      </c>
      <c r="F355" s="198"/>
      <c r="G355" s="198"/>
      <c r="H355" s="198" t="str">
        <f>Deltagere!C84</f>
        <v>Karup krolf</v>
      </c>
      <c r="I355" s="198"/>
      <c r="J355" s="198"/>
      <c r="K355" s="198" t="str">
        <f>Deltagere!C85</f>
        <v>Gjerlev krolf</v>
      </c>
      <c r="L355" s="198"/>
      <c r="M355" s="198"/>
    </row>
    <row r="356" spans="1:13" ht="30" customHeight="1" x14ac:dyDescent="0.3">
      <c r="A356" s="17" t="s">
        <v>17</v>
      </c>
      <c r="B356" s="198">
        <f>Deltagere!D82</f>
        <v>0</v>
      </c>
      <c r="C356" s="198"/>
      <c r="D356" s="198"/>
      <c r="E356" s="189">
        <f>Deltagere!D83</f>
        <v>0</v>
      </c>
      <c r="F356" s="190"/>
      <c r="G356" s="191"/>
      <c r="H356" s="189">
        <f>Deltagere!D84</f>
        <v>0</v>
      </c>
      <c r="I356" s="190"/>
      <c r="J356" s="191"/>
      <c r="K356" s="189">
        <f>Deltagere!D85</f>
        <v>0</v>
      </c>
      <c r="L356" s="190"/>
      <c r="M356" s="191"/>
    </row>
    <row r="357" spans="1:13" ht="30" customHeight="1" x14ac:dyDescent="0.3">
      <c r="A357" s="11">
        <v>1</v>
      </c>
      <c r="B357" s="187" t="s">
        <v>13</v>
      </c>
      <c r="C357" s="188"/>
      <c r="D357" s="8"/>
      <c r="E357" s="186"/>
      <c r="F357" s="186"/>
      <c r="G357" s="8"/>
      <c r="H357" s="186"/>
      <c r="I357" s="186"/>
      <c r="J357" s="8"/>
      <c r="K357" s="186"/>
      <c r="L357" s="186"/>
      <c r="M357" s="8"/>
    </row>
    <row r="358" spans="1:13" ht="30" customHeight="1" x14ac:dyDescent="0.3">
      <c r="A358" s="11">
        <v>2</v>
      </c>
      <c r="B358" s="186"/>
      <c r="C358" s="186"/>
      <c r="D358" s="8"/>
      <c r="E358" s="187" t="s">
        <v>13</v>
      </c>
      <c r="F358" s="188"/>
      <c r="G358" s="8"/>
      <c r="H358" s="186"/>
      <c r="I358" s="186"/>
      <c r="J358" s="8"/>
      <c r="K358" s="186"/>
      <c r="L358" s="186"/>
      <c r="M358" s="8"/>
    </row>
    <row r="359" spans="1:13" ht="30" customHeight="1" x14ac:dyDescent="0.3">
      <c r="A359" s="11">
        <v>3</v>
      </c>
      <c r="B359" s="186"/>
      <c r="C359" s="186"/>
      <c r="D359" s="8"/>
      <c r="E359" s="186"/>
      <c r="F359" s="186"/>
      <c r="G359" s="8"/>
      <c r="H359" s="187" t="s">
        <v>13</v>
      </c>
      <c r="I359" s="188"/>
      <c r="J359" s="8"/>
      <c r="K359" s="186"/>
      <c r="L359" s="186"/>
      <c r="M359" s="8"/>
    </row>
    <row r="360" spans="1:13" ht="30" customHeight="1" x14ac:dyDescent="0.3">
      <c r="A360" s="11">
        <v>4</v>
      </c>
      <c r="B360" s="186"/>
      <c r="C360" s="186"/>
      <c r="D360" s="8"/>
      <c r="E360" s="186"/>
      <c r="F360" s="186"/>
      <c r="G360" s="8"/>
      <c r="H360" s="186"/>
      <c r="I360" s="186"/>
      <c r="J360" s="8"/>
      <c r="K360" s="187" t="s">
        <v>13</v>
      </c>
      <c r="L360" s="188"/>
      <c r="M360" s="8"/>
    </row>
    <row r="361" spans="1:13" ht="30" customHeight="1" x14ac:dyDescent="0.3">
      <c r="A361" s="11">
        <v>5</v>
      </c>
      <c r="B361" s="187" t="s">
        <v>13</v>
      </c>
      <c r="C361" s="188"/>
      <c r="D361" s="8"/>
      <c r="E361" s="186"/>
      <c r="F361" s="186"/>
      <c r="G361" s="8"/>
      <c r="H361" s="186"/>
      <c r="I361" s="186"/>
      <c r="J361" s="8"/>
      <c r="K361" s="186"/>
      <c r="L361" s="186"/>
      <c r="M361" s="8"/>
    </row>
    <row r="362" spans="1:13" ht="30" customHeight="1" x14ac:dyDescent="0.3">
      <c r="A362" s="11">
        <v>6</v>
      </c>
      <c r="B362" s="186"/>
      <c r="C362" s="186"/>
      <c r="D362" s="8"/>
      <c r="E362" s="187" t="s">
        <v>13</v>
      </c>
      <c r="F362" s="188"/>
      <c r="G362" s="8"/>
      <c r="H362" s="186"/>
      <c r="I362" s="186"/>
      <c r="J362" s="8"/>
      <c r="K362" s="186"/>
      <c r="L362" s="186"/>
      <c r="M362" s="8"/>
    </row>
    <row r="363" spans="1:13" ht="30" customHeight="1" x14ac:dyDescent="0.3">
      <c r="A363" s="11">
        <v>7</v>
      </c>
      <c r="B363" s="186"/>
      <c r="C363" s="186"/>
      <c r="D363" s="8"/>
      <c r="E363" s="186"/>
      <c r="F363" s="186"/>
      <c r="G363" s="8"/>
      <c r="H363" s="187" t="s">
        <v>13</v>
      </c>
      <c r="I363" s="188"/>
      <c r="J363" s="8"/>
      <c r="K363" s="186"/>
      <c r="L363" s="186"/>
      <c r="M363" s="8"/>
    </row>
    <row r="364" spans="1:13" ht="30" customHeight="1" x14ac:dyDescent="0.3">
      <c r="A364" s="11">
        <v>8</v>
      </c>
      <c r="B364" s="186"/>
      <c r="C364" s="186"/>
      <c r="D364" s="8"/>
      <c r="E364" s="186"/>
      <c r="F364" s="186"/>
      <c r="G364" s="8"/>
      <c r="H364" s="186"/>
      <c r="I364" s="186"/>
      <c r="J364" s="8"/>
      <c r="K364" s="187" t="s">
        <v>13</v>
      </c>
      <c r="L364" s="188"/>
      <c r="M364" s="8"/>
    </row>
    <row r="365" spans="1:13" ht="30" customHeight="1" x14ac:dyDescent="0.3">
      <c r="A365" s="11">
        <v>9</v>
      </c>
      <c r="B365" s="187" t="s">
        <v>13</v>
      </c>
      <c r="C365" s="188"/>
      <c r="D365" s="8"/>
      <c r="E365" s="186"/>
      <c r="F365" s="186"/>
      <c r="G365" s="8"/>
      <c r="H365" s="186"/>
      <c r="I365" s="186"/>
      <c r="J365" s="8"/>
      <c r="K365" s="186"/>
      <c r="L365" s="186"/>
      <c r="M365" s="8"/>
    </row>
    <row r="366" spans="1:13" ht="30" customHeight="1" x14ac:dyDescent="0.3">
      <c r="A366" s="11">
        <v>10</v>
      </c>
      <c r="B366" s="186"/>
      <c r="C366" s="186"/>
      <c r="D366" s="8"/>
      <c r="E366" s="187" t="s">
        <v>13</v>
      </c>
      <c r="F366" s="188"/>
      <c r="G366" s="8"/>
      <c r="H366" s="186"/>
      <c r="I366" s="186"/>
      <c r="J366" s="8"/>
      <c r="K366" s="186"/>
      <c r="L366" s="186"/>
      <c r="M366" s="8"/>
    </row>
    <row r="367" spans="1:13" ht="30" customHeight="1" x14ac:dyDescent="0.3">
      <c r="A367" s="11">
        <v>11</v>
      </c>
      <c r="B367" s="186"/>
      <c r="C367" s="186"/>
      <c r="D367" s="8"/>
      <c r="E367" s="186"/>
      <c r="F367" s="186"/>
      <c r="G367" s="8"/>
      <c r="H367" s="187" t="s">
        <v>13</v>
      </c>
      <c r="I367" s="188"/>
      <c r="J367" s="8"/>
      <c r="K367" s="186"/>
      <c r="L367" s="186"/>
      <c r="M367" s="8"/>
    </row>
    <row r="368" spans="1:13" ht="30" customHeight="1" x14ac:dyDescent="0.3">
      <c r="A368" s="11">
        <v>12</v>
      </c>
      <c r="B368" s="186"/>
      <c r="C368" s="186"/>
      <c r="D368" s="8"/>
      <c r="E368" s="186"/>
      <c r="F368" s="186"/>
      <c r="G368" s="8"/>
      <c r="H368" s="186"/>
      <c r="I368" s="186"/>
      <c r="J368" s="8"/>
      <c r="K368" s="187" t="s">
        <v>13</v>
      </c>
      <c r="L368" s="188"/>
      <c r="M368" s="8"/>
    </row>
    <row r="369" spans="1:13" ht="30" customHeight="1" x14ac:dyDescent="0.3">
      <c r="A369" s="12" t="s">
        <v>14</v>
      </c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</row>
    <row r="370" spans="1:13" ht="30" customHeight="1" x14ac:dyDescent="0.3">
      <c r="A370" s="201" t="s">
        <v>15</v>
      </c>
      <c r="B370" s="201"/>
      <c r="C370" s="201"/>
      <c r="D370" s="201"/>
      <c r="E370" s="201"/>
      <c r="F370" s="201"/>
      <c r="G370" s="201"/>
      <c r="H370" s="201" t="s">
        <v>16</v>
      </c>
      <c r="I370" s="201"/>
      <c r="J370" s="201"/>
      <c r="K370" s="201"/>
      <c r="L370" s="201"/>
      <c r="M370" s="201"/>
    </row>
    <row r="371" spans="1:13" ht="35.1" customHeight="1" x14ac:dyDescent="0.3">
      <c r="A371" s="13" t="s">
        <v>10</v>
      </c>
      <c r="B371" s="199">
        <f>Data!$B$2</f>
        <v>44721</v>
      </c>
      <c r="C371" s="200"/>
      <c r="D371" s="192" t="str">
        <f>Data!B3</f>
        <v>DAI Stævne</v>
      </c>
      <c r="E371" s="193"/>
      <c r="F371" s="193"/>
      <c r="G371" s="194"/>
      <c r="H371" s="14" t="s">
        <v>11</v>
      </c>
      <c r="I371" s="9" t="str">
        <f>Deltagere!E86</f>
        <v>3.1.2</v>
      </c>
      <c r="J371" s="15" t="s">
        <v>18</v>
      </c>
      <c r="K371" s="9" t="str">
        <f>Deltagere!F86</f>
        <v>fra hul 11</v>
      </c>
      <c r="L371" s="195" t="str">
        <f>CONCATENATE("Mappenr.:",Deltagere!G86)</f>
        <v>Mappenr.:21</v>
      </c>
      <c r="M371" s="196"/>
    </row>
    <row r="372" spans="1:13" ht="30" customHeight="1" x14ac:dyDescent="0.3">
      <c r="A372" s="17" t="s">
        <v>8</v>
      </c>
      <c r="B372" s="197" t="str">
        <f>Deltagere!B86</f>
        <v>Jette Lerhøj</v>
      </c>
      <c r="C372" s="198"/>
      <c r="D372" s="198"/>
      <c r="E372" s="197" t="str">
        <f>Deltagere!B87</f>
        <v>Per Nielsen</v>
      </c>
      <c r="F372" s="198"/>
      <c r="G372" s="198"/>
      <c r="H372" s="197" t="str">
        <f>Deltagere!B88</f>
        <v>Astrid Madsen</v>
      </c>
      <c r="I372" s="198"/>
      <c r="J372" s="198"/>
      <c r="K372" s="197" t="str">
        <f>Deltagere!B89</f>
        <v>Bodil Hansen</v>
      </c>
      <c r="L372" s="198"/>
      <c r="M372" s="198"/>
    </row>
    <row r="373" spans="1:13" ht="30" customHeight="1" x14ac:dyDescent="0.3">
      <c r="A373" s="17" t="s">
        <v>12</v>
      </c>
      <c r="B373" s="198" t="str">
        <f>Deltagere!C86</f>
        <v>Randers krolf</v>
      </c>
      <c r="C373" s="198"/>
      <c r="D373" s="198"/>
      <c r="E373" s="198" t="str">
        <f>Deltagere!C87</f>
        <v>Værum krolf</v>
      </c>
      <c r="F373" s="198"/>
      <c r="G373" s="198"/>
      <c r="H373" s="198" t="str">
        <f>Deltagere!C88</f>
        <v>Karup krolf</v>
      </c>
      <c r="I373" s="198"/>
      <c r="J373" s="198"/>
      <c r="K373" s="198" t="str">
        <f>Deltagere!C89</f>
        <v>Gjerlev krolf</v>
      </c>
      <c r="L373" s="198"/>
      <c r="M373" s="198"/>
    </row>
    <row r="374" spans="1:13" ht="30" customHeight="1" x14ac:dyDescent="0.3">
      <c r="A374" s="17" t="s">
        <v>17</v>
      </c>
      <c r="B374" s="198">
        <f>Deltagere!D86</f>
        <v>0</v>
      </c>
      <c r="C374" s="198"/>
      <c r="D374" s="198"/>
      <c r="E374" s="189">
        <f>Deltagere!D87</f>
        <v>0</v>
      </c>
      <c r="F374" s="190"/>
      <c r="G374" s="191"/>
      <c r="H374" s="189">
        <f>Deltagere!D88</f>
        <v>0</v>
      </c>
      <c r="I374" s="190"/>
      <c r="J374" s="191"/>
      <c r="K374" s="189">
        <f>Deltagere!D89</f>
        <v>0</v>
      </c>
      <c r="L374" s="190"/>
      <c r="M374" s="191"/>
    </row>
    <row r="375" spans="1:13" ht="30" customHeight="1" x14ac:dyDescent="0.3">
      <c r="A375" s="11">
        <v>1</v>
      </c>
      <c r="B375" s="187" t="s">
        <v>13</v>
      </c>
      <c r="C375" s="188"/>
      <c r="D375" s="8"/>
      <c r="E375" s="186"/>
      <c r="F375" s="186"/>
      <c r="G375" s="8"/>
      <c r="H375" s="186"/>
      <c r="I375" s="186"/>
      <c r="J375" s="8"/>
      <c r="K375" s="186"/>
      <c r="L375" s="186"/>
      <c r="M375" s="8"/>
    </row>
    <row r="376" spans="1:13" ht="30" customHeight="1" x14ac:dyDescent="0.3">
      <c r="A376" s="11">
        <v>2</v>
      </c>
      <c r="B376" s="186"/>
      <c r="C376" s="186"/>
      <c r="D376" s="8"/>
      <c r="E376" s="187" t="s">
        <v>13</v>
      </c>
      <c r="F376" s="188"/>
      <c r="G376" s="8"/>
      <c r="H376" s="186"/>
      <c r="I376" s="186"/>
      <c r="J376" s="8"/>
      <c r="K376" s="186"/>
      <c r="L376" s="186"/>
      <c r="M376" s="8"/>
    </row>
    <row r="377" spans="1:13" ht="30" customHeight="1" x14ac:dyDescent="0.3">
      <c r="A377" s="11">
        <v>3</v>
      </c>
      <c r="B377" s="186"/>
      <c r="C377" s="186"/>
      <c r="D377" s="8"/>
      <c r="E377" s="186"/>
      <c r="F377" s="186"/>
      <c r="G377" s="8"/>
      <c r="H377" s="187" t="s">
        <v>13</v>
      </c>
      <c r="I377" s="188"/>
      <c r="J377" s="8"/>
      <c r="K377" s="186"/>
      <c r="L377" s="186"/>
      <c r="M377" s="8"/>
    </row>
    <row r="378" spans="1:13" ht="30" customHeight="1" x14ac:dyDescent="0.3">
      <c r="A378" s="11">
        <v>4</v>
      </c>
      <c r="B378" s="186"/>
      <c r="C378" s="186"/>
      <c r="D378" s="8"/>
      <c r="E378" s="186"/>
      <c r="F378" s="186"/>
      <c r="G378" s="8"/>
      <c r="H378" s="186"/>
      <c r="I378" s="186"/>
      <c r="J378" s="8"/>
      <c r="K378" s="187" t="s">
        <v>13</v>
      </c>
      <c r="L378" s="188"/>
      <c r="M378" s="8"/>
    </row>
    <row r="379" spans="1:13" ht="30" customHeight="1" x14ac:dyDescent="0.3">
      <c r="A379" s="11">
        <v>5</v>
      </c>
      <c r="B379" s="187" t="s">
        <v>13</v>
      </c>
      <c r="C379" s="188"/>
      <c r="D379" s="8"/>
      <c r="E379" s="186"/>
      <c r="F379" s="186"/>
      <c r="G379" s="8"/>
      <c r="H379" s="186"/>
      <c r="I379" s="186"/>
      <c r="J379" s="8"/>
      <c r="K379" s="186"/>
      <c r="L379" s="186"/>
      <c r="M379" s="8"/>
    </row>
    <row r="380" spans="1:13" ht="30" customHeight="1" x14ac:dyDescent="0.3">
      <c r="A380" s="11">
        <v>6</v>
      </c>
      <c r="B380" s="186"/>
      <c r="C380" s="186"/>
      <c r="D380" s="8"/>
      <c r="E380" s="187" t="s">
        <v>13</v>
      </c>
      <c r="F380" s="188"/>
      <c r="G380" s="8"/>
      <c r="H380" s="186"/>
      <c r="I380" s="186"/>
      <c r="J380" s="8"/>
      <c r="K380" s="186"/>
      <c r="L380" s="186"/>
      <c r="M380" s="8"/>
    </row>
    <row r="381" spans="1:13" ht="30" customHeight="1" x14ac:dyDescent="0.3">
      <c r="A381" s="11">
        <v>7</v>
      </c>
      <c r="B381" s="186"/>
      <c r="C381" s="186"/>
      <c r="D381" s="8"/>
      <c r="E381" s="186"/>
      <c r="F381" s="186"/>
      <c r="G381" s="8"/>
      <c r="H381" s="187" t="s">
        <v>13</v>
      </c>
      <c r="I381" s="188"/>
      <c r="J381" s="8"/>
      <c r="K381" s="186"/>
      <c r="L381" s="186"/>
      <c r="M381" s="8"/>
    </row>
    <row r="382" spans="1:13" ht="30" customHeight="1" x14ac:dyDescent="0.3">
      <c r="A382" s="11">
        <v>8</v>
      </c>
      <c r="B382" s="186"/>
      <c r="C382" s="186"/>
      <c r="D382" s="8"/>
      <c r="E382" s="186"/>
      <c r="F382" s="186"/>
      <c r="G382" s="8"/>
      <c r="H382" s="186"/>
      <c r="I382" s="186"/>
      <c r="J382" s="8"/>
      <c r="K382" s="187" t="s">
        <v>13</v>
      </c>
      <c r="L382" s="188"/>
      <c r="M382" s="8"/>
    </row>
    <row r="383" spans="1:13" ht="30" customHeight="1" x14ac:dyDescent="0.3">
      <c r="A383" s="11">
        <v>9</v>
      </c>
      <c r="B383" s="187" t="s">
        <v>13</v>
      </c>
      <c r="C383" s="188"/>
      <c r="D383" s="8"/>
      <c r="E383" s="186"/>
      <c r="F383" s="186"/>
      <c r="G383" s="8"/>
      <c r="H383" s="186"/>
      <c r="I383" s="186"/>
      <c r="J383" s="8"/>
      <c r="K383" s="186"/>
      <c r="L383" s="186"/>
      <c r="M383" s="8"/>
    </row>
    <row r="384" spans="1:13" ht="30" customHeight="1" x14ac:dyDescent="0.3">
      <c r="A384" s="11">
        <v>10</v>
      </c>
      <c r="B384" s="186"/>
      <c r="C384" s="186"/>
      <c r="D384" s="8"/>
      <c r="E384" s="187" t="s">
        <v>13</v>
      </c>
      <c r="F384" s="188"/>
      <c r="G384" s="8"/>
      <c r="H384" s="186"/>
      <c r="I384" s="186"/>
      <c r="J384" s="8"/>
      <c r="K384" s="186"/>
      <c r="L384" s="186"/>
      <c r="M384" s="8"/>
    </row>
    <row r="385" spans="1:13" ht="30" customHeight="1" x14ac:dyDescent="0.3">
      <c r="A385" s="11">
        <v>11</v>
      </c>
      <c r="B385" s="186"/>
      <c r="C385" s="186"/>
      <c r="D385" s="8"/>
      <c r="E385" s="186"/>
      <c r="F385" s="186"/>
      <c r="G385" s="8"/>
      <c r="H385" s="187" t="s">
        <v>13</v>
      </c>
      <c r="I385" s="188"/>
      <c r="J385" s="8"/>
      <c r="K385" s="186"/>
      <c r="L385" s="186"/>
      <c r="M385" s="8"/>
    </row>
    <row r="386" spans="1:13" ht="30" customHeight="1" x14ac:dyDescent="0.3">
      <c r="A386" s="11">
        <v>12</v>
      </c>
      <c r="B386" s="186"/>
      <c r="C386" s="186"/>
      <c r="D386" s="8"/>
      <c r="E386" s="186"/>
      <c r="F386" s="186"/>
      <c r="G386" s="8"/>
      <c r="H386" s="186"/>
      <c r="I386" s="186"/>
      <c r="J386" s="8"/>
      <c r="K386" s="187" t="s">
        <v>13</v>
      </c>
      <c r="L386" s="188"/>
      <c r="M386" s="8"/>
    </row>
    <row r="387" spans="1:13" ht="30" customHeight="1" x14ac:dyDescent="0.3">
      <c r="A387" s="12" t="s">
        <v>14</v>
      </c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</row>
    <row r="388" spans="1:13" ht="30" customHeight="1" x14ac:dyDescent="0.3">
      <c r="A388" s="201" t="s">
        <v>15</v>
      </c>
      <c r="B388" s="201"/>
      <c r="C388" s="201"/>
      <c r="D388" s="201"/>
      <c r="E388" s="201"/>
      <c r="F388" s="201"/>
      <c r="G388" s="201"/>
      <c r="H388" s="201" t="s">
        <v>16</v>
      </c>
      <c r="I388" s="201"/>
      <c r="J388" s="201"/>
      <c r="K388" s="201"/>
      <c r="L388" s="201"/>
      <c r="M388" s="201"/>
    </row>
    <row r="389" spans="1:13" ht="54" customHeight="1" x14ac:dyDescent="0.3"/>
    <row r="390" spans="1:13" ht="35.1" customHeight="1" x14ac:dyDescent="0.3">
      <c r="A390" s="13" t="s">
        <v>10</v>
      </c>
      <c r="B390" s="199">
        <f>Data!$B$2</f>
        <v>44721</v>
      </c>
      <c r="C390" s="200"/>
      <c r="D390" s="192" t="str">
        <f>Data!B3</f>
        <v>DAI Stævne</v>
      </c>
      <c r="E390" s="193"/>
      <c r="F390" s="193"/>
      <c r="G390" s="194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start</v>
      </c>
      <c r="L390" s="195" t="str">
        <f>CONCATENATE("Mappenr.:",Deltagere!G90)</f>
        <v>Mappenr.:22</v>
      </c>
      <c r="M390" s="196"/>
    </row>
    <row r="391" spans="1:13" ht="30" customHeight="1" x14ac:dyDescent="0.3">
      <c r="A391" s="17" t="s">
        <v>8</v>
      </c>
      <c r="B391" s="206" t="str">
        <f>Deltagere!B90</f>
        <v>Jytte Knudsen</v>
      </c>
      <c r="C391" s="205"/>
      <c r="D391" s="205"/>
      <c r="E391" s="206" t="str">
        <f>Deltagere!B91</f>
        <v>Åse Kristensen</v>
      </c>
      <c r="F391" s="205"/>
      <c r="G391" s="205"/>
      <c r="H391" s="206" t="str">
        <f>Deltagere!B92</f>
        <v>Grethe Andersen</v>
      </c>
      <c r="I391" s="205"/>
      <c r="J391" s="205"/>
      <c r="K391" s="206" t="str">
        <f>Deltagere!B93</f>
        <v>Peter Pedersen</v>
      </c>
      <c r="L391" s="205"/>
      <c r="M391" s="205"/>
    </row>
    <row r="392" spans="1:13" ht="30" customHeight="1" x14ac:dyDescent="0.3">
      <c r="A392" s="17" t="s">
        <v>12</v>
      </c>
      <c r="B392" s="205" t="str">
        <f>Deltagere!C90</f>
        <v>Randers krolf</v>
      </c>
      <c r="C392" s="205"/>
      <c r="D392" s="205"/>
      <c r="E392" s="205" t="str">
        <f>Deltagere!C91</f>
        <v>Værum krolf</v>
      </c>
      <c r="F392" s="205"/>
      <c r="G392" s="205"/>
      <c r="H392" s="205" t="str">
        <f>Deltagere!C92</f>
        <v>Karup krolf</v>
      </c>
      <c r="I392" s="205"/>
      <c r="J392" s="205"/>
      <c r="K392" s="205" t="str">
        <f>Deltagere!C93</f>
        <v>Gjerlev krolf</v>
      </c>
      <c r="L392" s="205"/>
      <c r="M392" s="205"/>
    </row>
    <row r="393" spans="1:13" ht="30" customHeight="1" x14ac:dyDescent="0.3">
      <c r="A393" s="17" t="s">
        <v>17</v>
      </c>
      <c r="B393" s="198">
        <f>Deltagere!D90</f>
        <v>0</v>
      </c>
      <c r="C393" s="198"/>
      <c r="D393" s="198"/>
      <c r="E393" s="189">
        <f>Deltagere!D91</f>
        <v>0</v>
      </c>
      <c r="F393" s="190"/>
      <c r="G393" s="191"/>
      <c r="H393" s="189">
        <f>Deltagere!D92</f>
        <v>0</v>
      </c>
      <c r="I393" s="190"/>
      <c r="J393" s="191"/>
      <c r="K393" s="189">
        <f>Deltagere!D93</f>
        <v>0</v>
      </c>
      <c r="L393" s="190"/>
      <c r="M393" s="191"/>
    </row>
    <row r="394" spans="1:13" ht="30" customHeight="1" x14ac:dyDescent="0.3">
      <c r="A394" s="11">
        <v>1</v>
      </c>
      <c r="B394" s="187" t="s">
        <v>13</v>
      </c>
      <c r="C394" s="188"/>
      <c r="D394" s="8"/>
      <c r="E394" s="186"/>
      <c r="F394" s="186"/>
      <c r="G394" s="8"/>
      <c r="H394" s="186"/>
      <c r="I394" s="186"/>
      <c r="J394" s="8"/>
      <c r="K394" s="186"/>
      <c r="L394" s="186"/>
      <c r="M394" s="8"/>
    </row>
    <row r="395" spans="1:13" ht="30" customHeight="1" x14ac:dyDescent="0.3">
      <c r="A395" s="11">
        <v>2</v>
      </c>
      <c r="B395" s="186"/>
      <c r="C395" s="186"/>
      <c r="D395" s="8"/>
      <c r="E395" s="187" t="s">
        <v>13</v>
      </c>
      <c r="F395" s="188"/>
      <c r="G395" s="8"/>
      <c r="H395" s="186"/>
      <c r="I395" s="186"/>
      <c r="J395" s="8"/>
      <c r="K395" s="186"/>
      <c r="L395" s="186"/>
      <c r="M395" s="8"/>
    </row>
    <row r="396" spans="1:13" ht="30" customHeight="1" x14ac:dyDescent="0.3">
      <c r="A396" s="11">
        <v>3</v>
      </c>
      <c r="B396" s="186"/>
      <c r="C396" s="186"/>
      <c r="D396" s="8"/>
      <c r="E396" s="186"/>
      <c r="F396" s="186"/>
      <c r="G396" s="8"/>
      <c r="H396" s="187" t="s">
        <v>13</v>
      </c>
      <c r="I396" s="188"/>
      <c r="J396" s="8"/>
      <c r="K396" s="186"/>
      <c r="L396" s="186"/>
      <c r="M396" s="8"/>
    </row>
    <row r="397" spans="1:13" ht="30" customHeight="1" x14ac:dyDescent="0.3">
      <c r="A397" s="11">
        <v>4</v>
      </c>
      <c r="B397" s="186"/>
      <c r="C397" s="186"/>
      <c r="D397" s="8"/>
      <c r="E397" s="186"/>
      <c r="F397" s="186"/>
      <c r="G397" s="8"/>
      <c r="H397" s="186"/>
      <c r="I397" s="186"/>
      <c r="J397" s="8"/>
      <c r="K397" s="187" t="s">
        <v>13</v>
      </c>
      <c r="L397" s="188"/>
      <c r="M397" s="8"/>
    </row>
    <row r="398" spans="1:13" ht="30" customHeight="1" x14ac:dyDescent="0.3">
      <c r="A398" s="11">
        <v>5</v>
      </c>
      <c r="B398" s="187" t="s">
        <v>13</v>
      </c>
      <c r="C398" s="188"/>
      <c r="D398" s="8"/>
      <c r="E398" s="186"/>
      <c r="F398" s="186"/>
      <c r="G398" s="8"/>
      <c r="H398" s="186"/>
      <c r="I398" s="186"/>
      <c r="J398" s="8"/>
      <c r="K398" s="186"/>
      <c r="L398" s="186"/>
      <c r="M398" s="8"/>
    </row>
    <row r="399" spans="1:13" ht="30" customHeight="1" x14ac:dyDescent="0.3">
      <c r="A399" s="11">
        <v>6</v>
      </c>
      <c r="B399" s="186"/>
      <c r="C399" s="186"/>
      <c r="D399" s="8"/>
      <c r="E399" s="187" t="s">
        <v>13</v>
      </c>
      <c r="F399" s="188"/>
      <c r="G399" s="8"/>
      <c r="H399" s="186"/>
      <c r="I399" s="186"/>
      <c r="J399" s="8"/>
      <c r="K399" s="186"/>
      <c r="L399" s="186"/>
      <c r="M399" s="8"/>
    </row>
    <row r="400" spans="1:13" ht="30" customHeight="1" x14ac:dyDescent="0.3">
      <c r="A400" s="11">
        <v>7</v>
      </c>
      <c r="B400" s="186"/>
      <c r="C400" s="186"/>
      <c r="D400" s="8"/>
      <c r="E400" s="186"/>
      <c r="F400" s="186"/>
      <c r="G400" s="8"/>
      <c r="H400" s="187" t="s">
        <v>13</v>
      </c>
      <c r="I400" s="188"/>
      <c r="J400" s="8"/>
      <c r="K400" s="186"/>
      <c r="L400" s="186"/>
      <c r="M400" s="8"/>
    </row>
    <row r="401" spans="1:13" ht="30" customHeight="1" x14ac:dyDescent="0.3">
      <c r="A401" s="11">
        <v>8</v>
      </c>
      <c r="B401" s="186"/>
      <c r="C401" s="186"/>
      <c r="D401" s="8"/>
      <c r="E401" s="186"/>
      <c r="F401" s="186"/>
      <c r="G401" s="8"/>
      <c r="H401" s="186"/>
      <c r="I401" s="186"/>
      <c r="J401" s="8"/>
      <c r="K401" s="187" t="s">
        <v>13</v>
      </c>
      <c r="L401" s="188"/>
      <c r="M401" s="8"/>
    </row>
    <row r="402" spans="1:13" ht="30" customHeight="1" x14ac:dyDescent="0.3">
      <c r="A402" s="11">
        <v>9</v>
      </c>
      <c r="B402" s="187" t="s">
        <v>13</v>
      </c>
      <c r="C402" s="188"/>
      <c r="D402" s="8"/>
      <c r="E402" s="186"/>
      <c r="F402" s="186"/>
      <c r="G402" s="8"/>
      <c r="H402" s="186"/>
      <c r="I402" s="186"/>
      <c r="J402" s="8"/>
      <c r="K402" s="186"/>
      <c r="L402" s="186"/>
      <c r="M402" s="8"/>
    </row>
    <row r="403" spans="1:13" ht="30" customHeight="1" x14ac:dyDescent="0.3">
      <c r="A403" s="11">
        <v>10</v>
      </c>
      <c r="B403" s="186"/>
      <c r="C403" s="186"/>
      <c r="D403" s="8"/>
      <c r="E403" s="187" t="s">
        <v>13</v>
      </c>
      <c r="F403" s="188"/>
      <c r="G403" s="8"/>
      <c r="H403" s="186"/>
      <c r="I403" s="186"/>
      <c r="J403" s="8"/>
      <c r="K403" s="186"/>
      <c r="L403" s="186"/>
      <c r="M403" s="8"/>
    </row>
    <row r="404" spans="1:13" ht="30" customHeight="1" x14ac:dyDescent="0.3">
      <c r="A404" s="11">
        <v>11</v>
      </c>
      <c r="B404" s="186"/>
      <c r="C404" s="186"/>
      <c r="D404" s="8"/>
      <c r="E404" s="186"/>
      <c r="F404" s="186"/>
      <c r="G404" s="8"/>
      <c r="H404" s="187" t="s">
        <v>13</v>
      </c>
      <c r="I404" s="188"/>
      <c r="J404" s="8"/>
      <c r="K404" s="186"/>
      <c r="L404" s="186"/>
      <c r="M404" s="8"/>
    </row>
    <row r="405" spans="1:13" ht="30" customHeight="1" x14ac:dyDescent="0.3">
      <c r="A405" s="11">
        <v>12</v>
      </c>
      <c r="B405" s="186"/>
      <c r="C405" s="186"/>
      <c r="D405" s="8"/>
      <c r="E405" s="186"/>
      <c r="F405" s="186"/>
      <c r="G405" s="8"/>
      <c r="H405" s="186"/>
      <c r="I405" s="186"/>
      <c r="J405" s="8"/>
      <c r="K405" s="187" t="s">
        <v>13</v>
      </c>
      <c r="L405" s="188"/>
      <c r="M405" s="8"/>
    </row>
    <row r="406" spans="1:13" ht="30" customHeight="1" x14ac:dyDescent="0.3">
      <c r="A406" s="12" t="s">
        <v>14</v>
      </c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</row>
    <row r="407" spans="1:13" ht="30" customHeight="1" x14ac:dyDescent="0.3">
      <c r="A407" s="201" t="s">
        <v>15</v>
      </c>
      <c r="B407" s="201"/>
      <c r="C407" s="201"/>
      <c r="D407" s="201"/>
      <c r="E407" s="201"/>
      <c r="F407" s="201"/>
      <c r="G407" s="201"/>
      <c r="H407" s="201" t="s">
        <v>16</v>
      </c>
      <c r="I407" s="201"/>
      <c r="J407" s="201"/>
      <c r="K407" s="201"/>
      <c r="L407" s="201"/>
      <c r="M407" s="201"/>
    </row>
    <row r="408" spans="1:13" ht="35.1" customHeight="1" x14ac:dyDescent="0.3">
      <c r="A408" s="13" t="s">
        <v>10</v>
      </c>
      <c r="B408" s="199">
        <f>Data!$B$2</f>
        <v>44721</v>
      </c>
      <c r="C408" s="200"/>
      <c r="D408" s="192" t="str">
        <f>Data!B3</f>
        <v>DAI Stævne</v>
      </c>
      <c r="E408" s="193"/>
      <c r="F408" s="193"/>
      <c r="G408" s="194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start</v>
      </c>
      <c r="L408" s="195" t="str">
        <f>CONCATENATE("Mappenr.:",Deltagere!G94)</f>
        <v>Mappenr.:23</v>
      </c>
      <c r="M408" s="196"/>
    </row>
    <row r="409" spans="1:13" ht="30" customHeight="1" x14ac:dyDescent="0.3">
      <c r="A409" s="17" t="s">
        <v>8</v>
      </c>
      <c r="B409" s="197" t="str">
        <f>Deltagere!B94</f>
        <v>Kathrine Uhrenholt</v>
      </c>
      <c r="C409" s="198"/>
      <c r="D409" s="198"/>
      <c r="E409" s="197" t="str">
        <f>Deltagere!B95</f>
        <v>Anders Christiansen</v>
      </c>
      <c r="F409" s="198"/>
      <c r="G409" s="198"/>
      <c r="H409" s="197" t="str">
        <f>Deltagere!B96</f>
        <v>Jens Ole Nielsen</v>
      </c>
      <c r="I409" s="198"/>
      <c r="J409" s="198"/>
      <c r="K409" s="197" t="str">
        <f>Deltagere!B97</f>
        <v>Inger Thorsen</v>
      </c>
      <c r="L409" s="198"/>
      <c r="M409" s="198"/>
    </row>
    <row r="410" spans="1:13" ht="30" customHeight="1" x14ac:dyDescent="0.3">
      <c r="A410" s="17" t="s">
        <v>12</v>
      </c>
      <c r="B410" s="198" t="str">
        <f>Deltagere!C94</f>
        <v>Randers krolf</v>
      </c>
      <c r="C410" s="198"/>
      <c r="D410" s="198"/>
      <c r="E410" s="198" t="str">
        <f>Deltagere!C95</f>
        <v>LLI Skanderborg</v>
      </c>
      <c r="F410" s="198"/>
      <c r="G410" s="198"/>
      <c r="H410" s="198" t="str">
        <f>Deltagere!C96</f>
        <v>Karup krolf</v>
      </c>
      <c r="I410" s="198"/>
      <c r="J410" s="198"/>
      <c r="K410" s="198" t="str">
        <f>Deltagere!C97</f>
        <v>Gjerlev krolf</v>
      </c>
      <c r="L410" s="198"/>
      <c r="M410" s="198"/>
    </row>
    <row r="411" spans="1:13" ht="30" customHeight="1" x14ac:dyDescent="0.3">
      <c r="A411" s="17" t="s">
        <v>17</v>
      </c>
      <c r="B411" s="198">
        <f>Deltagere!D94</f>
        <v>0</v>
      </c>
      <c r="C411" s="198"/>
      <c r="D411" s="198"/>
      <c r="E411" s="189">
        <f>Deltagere!D95</f>
        <v>0</v>
      </c>
      <c r="F411" s="190"/>
      <c r="G411" s="191"/>
      <c r="H411" s="189">
        <f>Deltagere!D96</f>
        <v>0</v>
      </c>
      <c r="I411" s="190"/>
      <c r="J411" s="191"/>
      <c r="K411" s="189">
        <f>Deltagere!D97</f>
        <v>0</v>
      </c>
      <c r="L411" s="190"/>
      <c r="M411" s="191"/>
    </row>
    <row r="412" spans="1:13" ht="30" customHeight="1" x14ac:dyDescent="0.3">
      <c r="A412" s="11">
        <v>1</v>
      </c>
      <c r="B412" s="187" t="s">
        <v>13</v>
      </c>
      <c r="C412" s="188"/>
      <c r="D412" s="8"/>
      <c r="E412" s="186"/>
      <c r="F412" s="186"/>
      <c r="G412" s="8"/>
      <c r="H412" s="186"/>
      <c r="I412" s="186"/>
      <c r="J412" s="8"/>
      <c r="K412" s="186"/>
      <c r="L412" s="186"/>
      <c r="M412" s="8"/>
    </row>
    <row r="413" spans="1:13" ht="30" customHeight="1" x14ac:dyDescent="0.3">
      <c r="A413" s="11">
        <v>2</v>
      </c>
      <c r="B413" s="186"/>
      <c r="C413" s="186"/>
      <c r="D413" s="8"/>
      <c r="E413" s="187" t="s">
        <v>13</v>
      </c>
      <c r="F413" s="188"/>
      <c r="G413" s="8"/>
      <c r="H413" s="186"/>
      <c r="I413" s="186"/>
      <c r="J413" s="8"/>
      <c r="K413" s="186"/>
      <c r="L413" s="186"/>
      <c r="M413" s="8"/>
    </row>
    <row r="414" spans="1:13" ht="30" customHeight="1" x14ac:dyDescent="0.3">
      <c r="A414" s="11">
        <v>3</v>
      </c>
      <c r="B414" s="186"/>
      <c r="C414" s="186"/>
      <c r="D414" s="8"/>
      <c r="E414" s="186"/>
      <c r="F414" s="186"/>
      <c r="G414" s="8"/>
      <c r="H414" s="187" t="s">
        <v>13</v>
      </c>
      <c r="I414" s="188"/>
      <c r="J414" s="8"/>
      <c r="K414" s="186"/>
      <c r="L414" s="186"/>
      <c r="M414" s="8"/>
    </row>
    <row r="415" spans="1:13" ht="30" customHeight="1" x14ac:dyDescent="0.3">
      <c r="A415" s="11">
        <v>4</v>
      </c>
      <c r="B415" s="186"/>
      <c r="C415" s="186"/>
      <c r="D415" s="8"/>
      <c r="E415" s="186"/>
      <c r="F415" s="186"/>
      <c r="G415" s="8"/>
      <c r="H415" s="186"/>
      <c r="I415" s="186"/>
      <c r="J415" s="8"/>
      <c r="K415" s="187" t="s">
        <v>13</v>
      </c>
      <c r="L415" s="188"/>
      <c r="M415" s="8"/>
    </row>
    <row r="416" spans="1:13" ht="30" customHeight="1" x14ac:dyDescent="0.3">
      <c r="A416" s="11">
        <v>5</v>
      </c>
      <c r="B416" s="187" t="s">
        <v>13</v>
      </c>
      <c r="C416" s="188"/>
      <c r="D416" s="8"/>
      <c r="E416" s="186"/>
      <c r="F416" s="186"/>
      <c r="G416" s="8"/>
      <c r="H416" s="186"/>
      <c r="I416" s="186"/>
      <c r="J416" s="8"/>
      <c r="K416" s="186"/>
      <c r="L416" s="186"/>
      <c r="M416" s="8"/>
    </row>
    <row r="417" spans="1:13" ht="30" customHeight="1" x14ac:dyDescent="0.3">
      <c r="A417" s="11">
        <v>6</v>
      </c>
      <c r="B417" s="186"/>
      <c r="C417" s="186"/>
      <c r="D417" s="8"/>
      <c r="E417" s="187" t="s">
        <v>13</v>
      </c>
      <c r="F417" s="188"/>
      <c r="G417" s="8"/>
      <c r="H417" s="186"/>
      <c r="I417" s="186"/>
      <c r="J417" s="8"/>
      <c r="K417" s="186"/>
      <c r="L417" s="186"/>
      <c r="M417" s="8"/>
    </row>
    <row r="418" spans="1:13" ht="30" customHeight="1" x14ac:dyDescent="0.3">
      <c r="A418" s="11">
        <v>7</v>
      </c>
      <c r="B418" s="186"/>
      <c r="C418" s="186"/>
      <c r="D418" s="8"/>
      <c r="E418" s="186"/>
      <c r="F418" s="186"/>
      <c r="G418" s="8"/>
      <c r="H418" s="187" t="s">
        <v>13</v>
      </c>
      <c r="I418" s="188"/>
      <c r="J418" s="8"/>
      <c r="K418" s="186"/>
      <c r="L418" s="186"/>
      <c r="M418" s="8"/>
    </row>
    <row r="419" spans="1:13" ht="30" customHeight="1" x14ac:dyDescent="0.3">
      <c r="A419" s="11">
        <v>8</v>
      </c>
      <c r="B419" s="186"/>
      <c r="C419" s="186"/>
      <c r="D419" s="8"/>
      <c r="E419" s="186"/>
      <c r="F419" s="186"/>
      <c r="G419" s="8"/>
      <c r="H419" s="186"/>
      <c r="I419" s="186"/>
      <c r="J419" s="8"/>
      <c r="K419" s="187" t="s">
        <v>13</v>
      </c>
      <c r="L419" s="188"/>
      <c r="M419" s="8"/>
    </row>
    <row r="420" spans="1:13" ht="30" customHeight="1" x14ac:dyDescent="0.3">
      <c r="A420" s="11">
        <v>9</v>
      </c>
      <c r="B420" s="187" t="s">
        <v>13</v>
      </c>
      <c r="C420" s="188"/>
      <c r="D420" s="8"/>
      <c r="E420" s="186"/>
      <c r="F420" s="186"/>
      <c r="G420" s="8"/>
      <c r="H420" s="186"/>
      <c r="I420" s="186"/>
      <c r="J420" s="8"/>
      <c r="K420" s="186"/>
      <c r="L420" s="186"/>
      <c r="M420" s="8"/>
    </row>
    <row r="421" spans="1:13" ht="30" customHeight="1" x14ac:dyDescent="0.3">
      <c r="A421" s="11">
        <v>10</v>
      </c>
      <c r="B421" s="186"/>
      <c r="C421" s="186"/>
      <c r="D421" s="8"/>
      <c r="E421" s="187" t="s">
        <v>13</v>
      </c>
      <c r="F421" s="188"/>
      <c r="G421" s="8"/>
      <c r="H421" s="186"/>
      <c r="I421" s="186"/>
      <c r="J421" s="8"/>
      <c r="K421" s="186"/>
      <c r="L421" s="186"/>
      <c r="M421" s="8"/>
    </row>
    <row r="422" spans="1:13" ht="30" customHeight="1" x14ac:dyDescent="0.3">
      <c r="A422" s="11">
        <v>11</v>
      </c>
      <c r="B422" s="186"/>
      <c r="C422" s="186"/>
      <c r="D422" s="8"/>
      <c r="E422" s="186"/>
      <c r="F422" s="186"/>
      <c r="G422" s="8"/>
      <c r="H422" s="187" t="s">
        <v>13</v>
      </c>
      <c r="I422" s="188"/>
      <c r="J422" s="8"/>
      <c r="K422" s="186"/>
      <c r="L422" s="186"/>
      <c r="M422" s="8"/>
    </row>
    <row r="423" spans="1:13" ht="30" customHeight="1" x14ac:dyDescent="0.3">
      <c r="A423" s="11">
        <v>12</v>
      </c>
      <c r="B423" s="186"/>
      <c r="C423" s="186"/>
      <c r="D423" s="8"/>
      <c r="E423" s="186"/>
      <c r="F423" s="186"/>
      <c r="G423" s="8"/>
      <c r="H423" s="186"/>
      <c r="I423" s="186"/>
      <c r="J423" s="8"/>
      <c r="K423" s="187" t="s">
        <v>13</v>
      </c>
      <c r="L423" s="188"/>
      <c r="M423" s="8"/>
    </row>
    <row r="424" spans="1:13" ht="30" customHeight="1" x14ac:dyDescent="0.3">
      <c r="A424" s="12" t="s">
        <v>14</v>
      </c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</row>
    <row r="425" spans="1:13" ht="30" customHeight="1" x14ac:dyDescent="0.3">
      <c r="A425" s="207" t="s">
        <v>15</v>
      </c>
      <c r="B425" s="207"/>
      <c r="C425" s="207"/>
      <c r="D425" s="207"/>
      <c r="E425" s="207"/>
      <c r="F425" s="207"/>
      <c r="G425" s="207"/>
      <c r="H425" s="207" t="s">
        <v>16</v>
      </c>
      <c r="I425" s="207"/>
      <c r="J425" s="207"/>
      <c r="K425" s="207"/>
      <c r="L425" s="207"/>
      <c r="M425" s="207"/>
    </row>
    <row r="426" spans="1:13" ht="54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3">
      <c r="A427" s="19" t="s">
        <v>10</v>
      </c>
      <c r="B427" s="208">
        <f>Data!$B$2</f>
        <v>44721</v>
      </c>
      <c r="C427" s="209"/>
      <c r="D427" s="210" t="str">
        <f>Data!B3</f>
        <v>DAI Stævne</v>
      </c>
      <c r="E427" s="211"/>
      <c r="F427" s="211"/>
      <c r="G427" s="212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start</v>
      </c>
      <c r="L427" s="213" t="str">
        <f>CONCATENATE("Mappenr.:",Deltagere!G98)</f>
        <v>Mappenr.:24</v>
      </c>
      <c r="M427" s="214"/>
    </row>
    <row r="428" spans="1:13" ht="30" customHeight="1" x14ac:dyDescent="0.3">
      <c r="A428" s="17" t="s">
        <v>8</v>
      </c>
      <c r="B428" s="197" t="str">
        <f>Deltagere!B98</f>
        <v>Lillian Thygesen</v>
      </c>
      <c r="C428" s="198"/>
      <c r="D428" s="198"/>
      <c r="E428" s="197" t="str">
        <f>Deltagere!B99</f>
        <v>Mie Voldum</v>
      </c>
      <c r="F428" s="198"/>
      <c r="G428" s="198"/>
      <c r="H428" s="197" t="str">
        <f>Deltagere!B100</f>
        <v>Svend Erik Beier</v>
      </c>
      <c r="I428" s="198"/>
      <c r="J428" s="198"/>
      <c r="K428" s="197" t="str">
        <f>Deltagere!B101</f>
        <v>Tove Jensen</v>
      </c>
      <c r="L428" s="198"/>
      <c r="M428" s="198"/>
    </row>
    <row r="429" spans="1:13" ht="30" customHeight="1" x14ac:dyDescent="0.3">
      <c r="A429" s="17" t="s">
        <v>12</v>
      </c>
      <c r="B429" s="198" t="str">
        <f>Deltagere!C98</f>
        <v>Randers krolf</v>
      </c>
      <c r="C429" s="198"/>
      <c r="D429" s="198"/>
      <c r="E429" s="198" t="str">
        <f>Deltagere!C99</f>
        <v>LLI Skanderborg</v>
      </c>
      <c r="F429" s="198"/>
      <c r="G429" s="198"/>
      <c r="H429" s="198" t="str">
        <f>Deltagere!C100</f>
        <v>Karup krolf</v>
      </c>
      <c r="I429" s="198"/>
      <c r="J429" s="198"/>
      <c r="K429" s="198" t="str">
        <f>Deltagere!C101</f>
        <v>Gjerlev krolf</v>
      </c>
      <c r="L429" s="198"/>
      <c r="M429" s="198"/>
    </row>
    <row r="430" spans="1:13" ht="30" customHeight="1" x14ac:dyDescent="0.3">
      <c r="A430" s="17" t="s">
        <v>17</v>
      </c>
      <c r="B430" s="198">
        <f>Deltagere!D98</f>
        <v>0</v>
      </c>
      <c r="C430" s="198"/>
      <c r="D430" s="198"/>
      <c r="E430" s="189">
        <f>Deltagere!D99</f>
        <v>0</v>
      </c>
      <c r="F430" s="190"/>
      <c r="G430" s="191"/>
      <c r="H430" s="189">
        <f>Deltagere!D100</f>
        <v>0</v>
      </c>
      <c r="I430" s="190"/>
      <c r="J430" s="191"/>
      <c r="K430" s="189">
        <f>Deltagere!D101</f>
        <v>0</v>
      </c>
      <c r="L430" s="190"/>
      <c r="M430" s="191"/>
    </row>
    <row r="431" spans="1:13" ht="30" customHeight="1" x14ac:dyDescent="0.3">
      <c r="A431" s="11">
        <v>1</v>
      </c>
      <c r="B431" s="187" t="s">
        <v>13</v>
      </c>
      <c r="C431" s="188"/>
      <c r="D431" s="8"/>
      <c r="E431" s="186"/>
      <c r="F431" s="186"/>
      <c r="G431" s="8"/>
      <c r="H431" s="186"/>
      <c r="I431" s="186"/>
      <c r="J431" s="8"/>
      <c r="K431" s="186"/>
      <c r="L431" s="186"/>
      <c r="M431" s="8"/>
    </row>
    <row r="432" spans="1:13" ht="30" customHeight="1" x14ac:dyDescent="0.3">
      <c r="A432" s="11">
        <v>2</v>
      </c>
      <c r="B432" s="186"/>
      <c r="C432" s="186"/>
      <c r="D432" s="8"/>
      <c r="E432" s="187" t="s">
        <v>13</v>
      </c>
      <c r="F432" s="188"/>
      <c r="G432" s="8"/>
      <c r="H432" s="186"/>
      <c r="I432" s="186"/>
      <c r="J432" s="8"/>
      <c r="K432" s="186"/>
      <c r="L432" s="186"/>
      <c r="M432" s="8"/>
    </row>
    <row r="433" spans="1:13" ht="30" customHeight="1" x14ac:dyDescent="0.3">
      <c r="A433" s="11">
        <v>3</v>
      </c>
      <c r="B433" s="186"/>
      <c r="C433" s="186"/>
      <c r="D433" s="8"/>
      <c r="E433" s="186"/>
      <c r="F433" s="186"/>
      <c r="G433" s="8"/>
      <c r="H433" s="187" t="s">
        <v>13</v>
      </c>
      <c r="I433" s="188"/>
      <c r="J433" s="8"/>
      <c r="K433" s="186"/>
      <c r="L433" s="186"/>
      <c r="M433" s="8"/>
    </row>
    <row r="434" spans="1:13" ht="30" customHeight="1" x14ac:dyDescent="0.3">
      <c r="A434" s="11">
        <v>4</v>
      </c>
      <c r="B434" s="186"/>
      <c r="C434" s="186"/>
      <c r="D434" s="8"/>
      <c r="E434" s="186"/>
      <c r="F434" s="186"/>
      <c r="G434" s="8"/>
      <c r="H434" s="186"/>
      <c r="I434" s="186"/>
      <c r="J434" s="8"/>
      <c r="K434" s="187" t="s">
        <v>13</v>
      </c>
      <c r="L434" s="188"/>
      <c r="M434" s="8"/>
    </row>
    <row r="435" spans="1:13" ht="30" customHeight="1" x14ac:dyDescent="0.3">
      <c r="A435" s="11">
        <v>5</v>
      </c>
      <c r="B435" s="187" t="s">
        <v>13</v>
      </c>
      <c r="C435" s="188"/>
      <c r="D435" s="8"/>
      <c r="E435" s="186"/>
      <c r="F435" s="186"/>
      <c r="G435" s="8"/>
      <c r="H435" s="186"/>
      <c r="I435" s="186"/>
      <c r="J435" s="8"/>
      <c r="K435" s="186"/>
      <c r="L435" s="186"/>
      <c r="M435" s="8"/>
    </row>
    <row r="436" spans="1:13" ht="30" customHeight="1" x14ac:dyDescent="0.3">
      <c r="A436" s="11">
        <v>6</v>
      </c>
      <c r="B436" s="186"/>
      <c r="C436" s="186"/>
      <c r="D436" s="8"/>
      <c r="E436" s="187" t="s">
        <v>13</v>
      </c>
      <c r="F436" s="188"/>
      <c r="G436" s="8"/>
      <c r="H436" s="186"/>
      <c r="I436" s="186"/>
      <c r="J436" s="8"/>
      <c r="K436" s="186"/>
      <c r="L436" s="186"/>
      <c r="M436" s="8"/>
    </row>
    <row r="437" spans="1:13" ht="30" customHeight="1" x14ac:dyDescent="0.3">
      <c r="A437" s="11">
        <v>7</v>
      </c>
      <c r="B437" s="186"/>
      <c r="C437" s="186"/>
      <c r="D437" s="8"/>
      <c r="E437" s="186"/>
      <c r="F437" s="186"/>
      <c r="G437" s="8"/>
      <c r="H437" s="187" t="s">
        <v>13</v>
      </c>
      <c r="I437" s="188"/>
      <c r="J437" s="8"/>
      <c r="K437" s="186"/>
      <c r="L437" s="186"/>
      <c r="M437" s="8"/>
    </row>
    <row r="438" spans="1:13" ht="30" customHeight="1" x14ac:dyDescent="0.3">
      <c r="A438" s="11">
        <v>8</v>
      </c>
      <c r="B438" s="186"/>
      <c r="C438" s="186"/>
      <c r="D438" s="8"/>
      <c r="E438" s="186"/>
      <c r="F438" s="186"/>
      <c r="G438" s="8"/>
      <c r="H438" s="186"/>
      <c r="I438" s="186"/>
      <c r="J438" s="8"/>
      <c r="K438" s="187" t="s">
        <v>13</v>
      </c>
      <c r="L438" s="188"/>
      <c r="M438" s="8"/>
    </row>
    <row r="439" spans="1:13" ht="30" customHeight="1" x14ac:dyDescent="0.3">
      <c r="A439" s="11">
        <v>9</v>
      </c>
      <c r="B439" s="187" t="s">
        <v>13</v>
      </c>
      <c r="C439" s="188"/>
      <c r="D439" s="8"/>
      <c r="E439" s="186"/>
      <c r="F439" s="186"/>
      <c r="G439" s="8"/>
      <c r="H439" s="186"/>
      <c r="I439" s="186"/>
      <c r="J439" s="8"/>
      <c r="K439" s="186"/>
      <c r="L439" s="186"/>
      <c r="M439" s="8"/>
    </row>
    <row r="440" spans="1:13" ht="30" customHeight="1" x14ac:dyDescent="0.3">
      <c r="A440" s="11">
        <v>10</v>
      </c>
      <c r="B440" s="186"/>
      <c r="C440" s="186"/>
      <c r="D440" s="8"/>
      <c r="E440" s="187" t="s">
        <v>13</v>
      </c>
      <c r="F440" s="188"/>
      <c r="G440" s="8"/>
      <c r="H440" s="186"/>
      <c r="I440" s="186"/>
      <c r="J440" s="8"/>
      <c r="K440" s="186"/>
      <c r="L440" s="186"/>
      <c r="M440" s="8"/>
    </row>
    <row r="441" spans="1:13" ht="30" customHeight="1" x14ac:dyDescent="0.3">
      <c r="A441" s="11">
        <v>11</v>
      </c>
      <c r="B441" s="186"/>
      <c r="C441" s="186"/>
      <c r="D441" s="8"/>
      <c r="E441" s="186"/>
      <c r="F441" s="186"/>
      <c r="G441" s="8"/>
      <c r="H441" s="187" t="s">
        <v>13</v>
      </c>
      <c r="I441" s="188"/>
      <c r="J441" s="8"/>
      <c r="K441" s="186"/>
      <c r="L441" s="186"/>
      <c r="M441" s="8"/>
    </row>
    <row r="442" spans="1:13" ht="30" customHeight="1" x14ac:dyDescent="0.3">
      <c r="A442" s="11">
        <v>12</v>
      </c>
      <c r="B442" s="186"/>
      <c r="C442" s="186"/>
      <c r="D442" s="8"/>
      <c r="E442" s="186"/>
      <c r="F442" s="186"/>
      <c r="G442" s="8"/>
      <c r="H442" s="186"/>
      <c r="I442" s="186"/>
      <c r="J442" s="8"/>
      <c r="K442" s="187" t="s">
        <v>13</v>
      </c>
      <c r="L442" s="188"/>
      <c r="M442" s="8"/>
    </row>
    <row r="443" spans="1:13" ht="30" customHeight="1" x14ac:dyDescent="0.3">
      <c r="A443" s="12" t="s">
        <v>14</v>
      </c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</row>
    <row r="444" spans="1:13" ht="30" customHeight="1" x14ac:dyDescent="0.3">
      <c r="A444" s="201" t="s">
        <v>15</v>
      </c>
      <c r="B444" s="201"/>
      <c r="C444" s="201"/>
      <c r="D444" s="201"/>
      <c r="E444" s="201"/>
      <c r="F444" s="201"/>
      <c r="G444" s="201"/>
      <c r="H444" s="201" t="s">
        <v>16</v>
      </c>
      <c r="I444" s="201"/>
      <c r="J444" s="201"/>
      <c r="K444" s="201"/>
      <c r="L444" s="201"/>
      <c r="M444" s="201"/>
    </row>
    <row r="445" spans="1:13" ht="35.1" customHeight="1" x14ac:dyDescent="0.3">
      <c r="A445" s="13" t="s">
        <v>10</v>
      </c>
      <c r="B445" s="199">
        <f>Data!$B$2</f>
        <v>44721</v>
      </c>
      <c r="C445" s="200"/>
      <c r="D445" s="192" t="str">
        <f>Data!B3</f>
        <v>DAI Stævne</v>
      </c>
      <c r="E445" s="193"/>
      <c r="F445" s="193"/>
      <c r="G445" s="194"/>
      <c r="H445" s="14" t="s">
        <v>11</v>
      </c>
      <c r="I445" s="9" t="str">
        <f>Deltagere!E102</f>
        <v>1.2.3.</v>
      </c>
      <c r="J445" s="15" t="s">
        <v>18</v>
      </c>
      <c r="K445" s="9" t="str">
        <f>Deltagere!F102</f>
        <v>fra hul 2</v>
      </c>
      <c r="L445" s="195" t="str">
        <f>CONCATENATE("Mappenr.:",Deltagere!G102)</f>
        <v>Mappenr.:25</v>
      </c>
      <c r="M445" s="196"/>
    </row>
    <row r="446" spans="1:13" ht="30" customHeight="1" x14ac:dyDescent="0.3">
      <c r="A446" s="17" t="s">
        <v>8</v>
      </c>
      <c r="B446" s="197" t="str">
        <f>Deltagere!B102</f>
        <v>Lis Hørsted</v>
      </c>
      <c r="C446" s="198"/>
      <c r="D446" s="198"/>
      <c r="E446" s="197" t="str">
        <f>Deltagere!B103</f>
        <v>John Voldum</v>
      </c>
      <c r="F446" s="198"/>
      <c r="G446" s="198"/>
      <c r="H446" s="197" t="str">
        <f>Deltagere!B104</f>
        <v>Arne Hansen</v>
      </c>
      <c r="I446" s="198"/>
      <c r="J446" s="198"/>
      <c r="K446" s="197" t="str">
        <f>Deltagere!B105</f>
        <v>Jette Velling</v>
      </c>
      <c r="L446" s="198"/>
      <c r="M446" s="198"/>
    </row>
    <row r="447" spans="1:13" ht="30" customHeight="1" x14ac:dyDescent="0.3">
      <c r="A447" s="17" t="s">
        <v>12</v>
      </c>
      <c r="B447" s="198" t="str">
        <f>Deltagere!C102</f>
        <v>Randers krolf</v>
      </c>
      <c r="C447" s="198"/>
      <c r="D447" s="198"/>
      <c r="E447" s="198" t="str">
        <f>Deltagere!C103</f>
        <v>LLI Skanderborg</v>
      </c>
      <c r="F447" s="198"/>
      <c r="G447" s="198"/>
      <c r="H447" s="198" t="str">
        <f>Deltagere!C104</f>
        <v>Karup krolf</v>
      </c>
      <c r="I447" s="198"/>
      <c r="J447" s="198"/>
      <c r="K447" s="198" t="str">
        <f>Deltagere!C105</f>
        <v>Gjerlev krolf</v>
      </c>
      <c r="L447" s="198"/>
      <c r="M447" s="198"/>
    </row>
    <row r="448" spans="1:13" ht="30" customHeight="1" x14ac:dyDescent="0.3">
      <c r="A448" s="17" t="s">
        <v>17</v>
      </c>
      <c r="B448" s="198">
        <f>Deltagere!D102</f>
        <v>0</v>
      </c>
      <c r="C448" s="198"/>
      <c r="D448" s="198"/>
      <c r="E448" s="189">
        <f>Deltagere!D103</f>
        <v>0</v>
      </c>
      <c r="F448" s="190"/>
      <c r="G448" s="191"/>
      <c r="H448" s="189">
        <f>Deltagere!D104</f>
        <v>0</v>
      </c>
      <c r="I448" s="190"/>
      <c r="J448" s="191"/>
      <c r="K448" s="189">
        <f>Deltagere!D105</f>
        <v>0</v>
      </c>
      <c r="L448" s="190"/>
      <c r="M448" s="191"/>
    </row>
    <row r="449" spans="1:13" ht="30" customHeight="1" x14ac:dyDescent="0.3">
      <c r="A449" s="11">
        <v>1</v>
      </c>
      <c r="B449" s="187" t="s">
        <v>13</v>
      </c>
      <c r="C449" s="188"/>
      <c r="D449" s="8"/>
      <c r="E449" s="186"/>
      <c r="F449" s="186"/>
      <c r="G449" s="8"/>
      <c r="H449" s="186"/>
      <c r="I449" s="186"/>
      <c r="J449" s="8"/>
      <c r="K449" s="186"/>
      <c r="L449" s="186"/>
      <c r="M449" s="8"/>
    </row>
    <row r="450" spans="1:13" ht="30" customHeight="1" x14ac:dyDescent="0.3">
      <c r="A450" s="11">
        <v>2</v>
      </c>
      <c r="B450" s="186"/>
      <c r="C450" s="186"/>
      <c r="D450" s="8"/>
      <c r="E450" s="187" t="s">
        <v>13</v>
      </c>
      <c r="F450" s="188"/>
      <c r="G450" s="8"/>
      <c r="H450" s="186"/>
      <c r="I450" s="186"/>
      <c r="J450" s="8"/>
      <c r="K450" s="186"/>
      <c r="L450" s="186"/>
      <c r="M450" s="8"/>
    </row>
    <row r="451" spans="1:13" ht="30" customHeight="1" x14ac:dyDescent="0.3">
      <c r="A451" s="11">
        <v>3</v>
      </c>
      <c r="B451" s="186"/>
      <c r="C451" s="186"/>
      <c r="D451" s="8"/>
      <c r="E451" s="186"/>
      <c r="F451" s="186"/>
      <c r="G451" s="8"/>
      <c r="H451" s="187" t="s">
        <v>13</v>
      </c>
      <c r="I451" s="188"/>
      <c r="J451" s="8"/>
      <c r="K451" s="186"/>
      <c r="L451" s="186"/>
      <c r="M451" s="8"/>
    </row>
    <row r="452" spans="1:13" ht="30" customHeight="1" x14ac:dyDescent="0.3">
      <c r="A452" s="11">
        <v>4</v>
      </c>
      <c r="B452" s="186"/>
      <c r="C452" s="186"/>
      <c r="D452" s="8"/>
      <c r="E452" s="186"/>
      <c r="F452" s="186"/>
      <c r="G452" s="8"/>
      <c r="H452" s="186"/>
      <c r="I452" s="186"/>
      <c r="J452" s="8"/>
      <c r="K452" s="187" t="s">
        <v>13</v>
      </c>
      <c r="L452" s="188"/>
      <c r="M452" s="8"/>
    </row>
    <row r="453" spans="1:13" ht="30" customHeight="1" x14ac:dyDescent="0.3">
      <c r="A453" s="11">
        <v>5</v>
      </c>
      <c r="B453" s="187" t="s">
        <v>13</v>
      </c>
      <c r="C453" s="188"/>
      <c r="D453" s="8"/>
      <c r="E453" s="186"/>
      <c r="F453" s="186"/>
      <c r="G453" s="8"/>
      <c r="H453" s="186"/>
      <c r="I453" s="186"/>
      <c r="J453" s="8"/>
      <c r="K453" s="186"/>
      <c r="L453" s="186"/>
      <c r="M453" s="8"/>
    </row>
    <row r="454" spans="1:13" ht="30" customHeight="1" x14ac:dyDescent="0.3">
      <c r="A454" s="11">
        <v>6</v>
      </c>
      <c r="B454" s="186"/>
      <c r="C454" s="186"/>
      <c r="D454" s="8"/>
      <c r="E454" s="187" t="s">
        <v>13</v>
      </c>
      <c r="F454" s="188"/>
      <c r="G454" s="8"/>
      <c r="H454" s="186"/>
      <c r="I454" s="186"/>
      <c r="J454" s="8"/>
      <c r="K454" s="186"/>
      <c r="L454" s="186"/>
      <c r="M454" s="8"/>
    </row>
    <row r="455" spans="1:13" ht="30" customHeight="1" x14ac:dyDescent="0.3">
      <c r="A455" s="11">
        <v>7</v>
      </c>
      <c r="B455" s="186"/>
      <c r="C455" s="186"/>
      <c r="D455" s="8"/>
      <c r="E455" s="186"/>
      <c r="F455" s="186"/>
      <c r="G455" s="8"/>
      <c r="H455" s="187" t="s">
        <v>13</v>
      </c>
      <c r="I455" s="188"/>
      <c r="J455" s="8"/>
      <c r="K455" s="186"/>
      <c r="L455" s="186"/>
      <c r="M455" s="8"/>
    </row>
    <row r="456" spans="1:13" ht="30" customHeight="1" x14ac:dyDescent="0.3">
      <c r="A456" s="11">
        <v>8</v>
      </c>
      <c r="B456" s="186"/>
      <c r="C456" s="186"/>
      <c r="D456" s="8"/>
      <c r="E456" s="186"/>
      <c r="F456" s="186"/>
      <c r="G456" s="8"/>
      <c r="H456" s="186"/>
      <c r="I456" s="186"/>
      <c r="J456" s="8"/>
      <c r="K456" s="187" t="s">
        <v>13</v>
      </c>
      <c r="L456" s="188"/>
      <c r="M456" s="8"/>
    </row>
    <row r="457" spans="1:13" ht="30" customHeight="1" x14ac:dyDescent="0.3">
      <c r="A457" s="11">
        <v>9</v>
      </c>
      <c r="B457" s="187" t="s">
        <v>13</v>
      </c>
      <c r="C457" s="188"/>
      <c r="D457" s="8"/>
      <c r="E457" s="186"/>
      <c r="F457" s="186"/>
      <c r="G457" s="8"/>
      <c r="H457" s="186"/>
      <c r="I457" s="186"/>
      <c r="J457" s="8"/>
      <c r="K457" s="186"/>
      <c r="L457" s="186"/>
      <c r="M457" s="8"/>
    </row>
    <row r="458" spans="1:13" ht="30" customHeight="1" x14ac:dyDescent="0.3">
      <c r="A458" s="11">
        <v>10</v>
      </c>
      <c r="B458" s="186"/>
      <c r="C458" s="186"/>
      <c r="D458" s="8"/>
      <c r="E458" s="187" t="s">
        <v>13</v>
      </c>
      <c r="F458" s="188"/>
      <c r="G458" s="8"/>
      <c r="H458" s="186"/>
      <c r="I458" s="186"/>
      <c r="J458" s="8"/>
      <c r="K458" s="186"/>
      <c r="L458" s="186"/>
      <c r="M458" s="8"/>
    </row>
    <row r="459" spans="1:13" ht="30" customHeight="1" x14ac:dyDescent="0.3">
      <c r="A459" s="11">
        <v>11</v>
      </c>
      <c r="B459" s="186"/>
      <c r="C459" s="186"/>
      <c r="D459" s="8"/>
      <c r="E459" s="186"/>
      <c r="F459" s="186"/>
      <c r="G459" s="8"/>
      <c r="H459" s="187" t="s">
        <v>13</v>
      </c>
      <c r="I459" s="188"/>
      <c r="J459" s="8"/>
      <c r="K459" s="186"/>
      <c r="L459" s="186"/>
      <c r="M459" s="8"/>
    </row>
    <row r="460" spans="1:13" ht="30" customHeight="1" x14ac:dyDescent="0.3">
      <c r="A460" s="11">
        <v>12</v>
      </c>
      <c r="B460" s="186"/>
      <c r="C460" s="186"/>
      <c r="D460" s="8"/>
      <c r="E460" s="186"/>
      <c r="F460" s="186"/>
      <c r="G460" s="8"/>
      <c r="H460" s="186"/>
      <c r="I460" s="186"/>
      <c r="J460" s="8"/>
      <c r="K460" s="187" t="s">
        <v>13</v>
      </c>
      <c r="L460" s="188"/>
      <c r="M460" s="8"/>
    </row>
    <row r="461" spans="1:13" ht="30" customHeight="1" x14ac:dyDescent="0.3">
      <c r="A461" s="12" t="s">
        <v>14</v>
      </c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</row>
    <row r="462" spans="1:13" ht="30" customHeight="1" x14ac:dyDescent="0.3">
      <c r="A462" s="201" t="s">
        <v>15</v>
      </c>
      <c r="B462" s="201"/>
      <c r="C462" s="201"/>
      <c r="D462" s="201"/>
      <c r="E462" s="201"/>
      <c r="F462" s="201"/>
      <c r="G462" s="201"/>
      <c r="H462" s="201" t="s">
        <v>16</v>
      </c>
      <c r="I462" s="201"/>
      <c r="J462" s="201"/>
      <c r="K462" s="201"/>
      <c r="L462" s="201"/>
      <c r="M462" s="201"/>
    </row>
    <row r="463" spans="1:13" ht="54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3">
      <c r="A464" s="13" t="s">
        <v>10</v>
      </c>
      <c r="B464" s="199">
        <f>Data!$B$2</f>
        <v>44721</v>
      </c>
      <c r="C464" s="200"/>
      <c r="D464" s="192" t="str">
        <f>Data!B3</f>
        <v>DAI Stævne</v>
      </c>
      <c r="E464" s="193"/>
      <c r="F464" s="193"/>
      <c r="G464" s="194"/>
      <c r="H464" s="14" t="s">
        <v>11</v>
      </c>
      <c r="I464" s="9" t="str">
        <f>Deltagere!E106</f>
        <v>2.3.1.</v>
      </c>
      <c r="J464" s="15" t="s">
        <v>18</v>
      </c>
      <c r="K464" s="9" t="str">
        <f>Deltagere!F106</f>
        <v>fra hul 2</v>
      </c>
      <c r="L464" s="195" t="str">
        <f>CONCATENATE("Mappenr.:",Deltagere!G106)</f>
        <v>Mappenr.:26</v>
      </c>
      <c r="M464" s="196"/>
    </row>
    <row r="465" spans="1:13" ht="30" customHeight="1" x14ac:dyDescent="0.3">
      <c r="A465" s="17" t="s">
        <v>8</v>
      </c>
      <c r="B465" s="215" t="str">
        <f>Deltagere!B106</f>
        <v>Marianne Mikkelsen</v>
      </c>
      <c r="C465" s="215"/>
      <c r="D465" s="215"/>
      <c r="E465" s="197" t="str">
        <f>Deltagere!B107</f>
        <v>Erik Sørensen</v>
      </c>
      <c r="F465" s="215"/>
      <c r="G465" s="215"/>
      <c r="H465" s="215" t="str">
        <f>Deltagere!B108</f>
        <v>Vivi Hansen</v>
      </c>
      <c r="I465" s="215"/>
      <c r="J465" s="215"/>
      <c r="K465" s="215" t="str">
        <f>Deltagere!B109</f>
        <v>Ebbe Jensen</v>
      </c>
      <c r="L465" s="215"/>
      <c r="M465" s="215"/>
    </row>
    <row r="466" spans="1:13" ht="30" customHeight="1" x14ac:dyDescent="0.3">
      <c r="A466" s="17" t="s">
        <v>12</v>
      </c>
      <c r="B466" s="215" t="str">
        <f>Deltagere!C106</f>
        <v>Randers krolf</v>
      </c>
      <c r="C466" s="215"/>
      <c r="D466" s="215"/>
      <c r="E466" s="215" t="str">
        <f>Deltagere!C107</f>
        <v>LLI Skanderborg</v>
      </c>
      <c r="F466" s="215"/>
      <c r="G466" s="215"/>
      <c r="H466" s="215" t="str">
        <f>Deltagere!C108</f>
        <v>Karup krolf</v>
      </c>
      <c r="I466" s="215"/>
      <c r="J466" s="215"/>
      <c r="K466" s="215" t="str">
        <f>Deltagere!C109</f>
        <v>Gjerlev krolf</v>
      </c>
      <c r="L466" s="215"/>
      <c r="M466" s="215"/>
    </row>
    <row r="467" spans="1:13" ht="30" customHeight="1" x14ac:dyDescent="0.3">
      <c r="A467" s="17" t="s">
        <v>17</v>
      </c>
      <c r="B467" s="198">
        <f>Deltagere!D106</f>
        <v>0</v>
      </c>
      <c r="C467" s="198"/>
      <c r="D467" s="198"/>
      <c r="E467" s="189">
        <f>Deltagere!D107</f>
        <v>0</v>
      </c>
      <c r="F467" s="190"/>
      <c r="G467" s="191"/>
      <c r="H467" s="189">
        <f>Deltagere!D108</f>
        <v>0</v>
      </c>
      <c r="I467" s="190"/>
      <c r="J467" s="191"/>
      <c r="K467" s="189">
        <f>Deltagere!D109</f>
        <v>0</v>
      </c>
      <c r="L467" s="190"/>
      <c r="M467" s="191"/>
    </row>
    <row r="468" spans="1:13" ht="30" customHeight="1" x14ac:dyDescent="0.3">
      <c r="A468" s="11">
        <v>1</v>
      </c>
      <c r="B468" s="187" t="s">
        <v>13</v>
      </c>
      <c r="C468" s="188"/>
      <c r="D468" s="8"/>
      <c r="E468" s="186"/>
      <c r="F468" s="186"/>
      <c r="G468" s="8"/>
      <c r="H468" s="186"/>
      <c r="I468" s="186"/>
      <c r="J468" s="8"/>
      <c r="K468" s="186"/>
      <c r="L468" s="186"/>
      <c r="M468" s="8"/>
    </row>
    <row r="469" spans="1:13" ht="30" customHeight="1" x14ac:dyDescent="0.3">
      <c r="A469" s="11">
        <v>2</v>
      </c>
      <c r="B469" s="186"/>
      <c r="C469" s="186"/>
      <c r="D469" s="8"/>
      <c r="E469" s="187" t="s">
        <v>13</v>
      </c>
      <c r="F469" s="188"/>
      <c r="G469" s="8"/>
      <c r="H469" s="186"/>
      <c r="I469" s="186"/>
      <c r="J469" s="8"/>
      <c r="K469" s="186"/>
      <c r="L469" s="186"/>
      <c r="M469" s="8"/>
    </row>
    <row r="470" spans="1:13" ht="30" customHeight="1" x14ac:dyDescent="0.3">
      <c r="A470" s="11">
        <v>3</v>
      </c>
      <c r="B470" s="186"/>
      <c r="C470" s="186"/>
      <c r="D470" s="8"/>
      <c r="E470" s="186"/>
      <c r="F470" s="186"/>
      <c r="G470" s="8"/>
      <c r="H470" s="187" t="s">
        <v>13</v>
      </c>
      <c r="I470" s="188"/>
      <c r="J470" s="8"/>
      <c r="K470" s="186"/>
      <c r="L470" s="186"/>
      <c r="M470" s="8"/>
    </row>
    <row r="471" spans="1:13" ht="30" customHeight="1" x14ac:dyDescent="0.3">
      <c r="A471" s="11">
        <v>4</v>
      </c>
      <c r="B471" s="186"/>
      <c r="C471" s="186"/>
      <c r="D471" s="8"/>
      <c r="E471" s="186"/>
      <c r="F471" s="186"/>
      <c r="G471" s="8"/>
      <c r="H471" s="186"/>
      <c r="I471" s="186"/>
      <c r="J471" s="8"/>
      <c r="K471" s="187" t="s">
        <v>13</v>
      </c>
      <c r="L471" s="188"/>
      <c r="M471" s="8"/>
    </row>
    <row r="472" spans="1:13" ht="30" customHeight="1" x14ac:dyDescent="0.3">
      <c r="A472" s="11">
        <v>5</v>
      </c>
      <c r="B472" s="187" t="s">
        <v>13</v>
      </c>
      <c r="C472" s="188"/>
      <c r="D472" s="8"/>
      <c r="E472" s="186"/>
      <c r="F472" s="186"/>
      <c r="G472" s="8"/>
      <c r="H472" s="186"/>
      <c r="I472" s="186"/>
      <c r="J472" s="8"/>
      <c r="K472" s="186"/>
      <c r="L472" s="186"/>
      <c r="M472" s="8"/>
    </row>
    <row r="473" spans="1:13" ht="30" customHeight="1" x14ac:dyDescent="0.3">
      <c r="A473" s="11">
        <v>6</v>
      </c>
      <c r="B473" s="186"/>
      <c r="C473" s="186"/>
      <c r="D473" s="8"/>
      <c r="E473" s="187" t="s">
        <v>13</v>
      </c>
      <c r="F473" s="188"/>
      <c r="G473" s="8"/>
      <c r="H473" s="186"/>
      <c r="I473" s="186"/>
      <c r="J473" s="8"/>
      <c r="K473" s="186"/>
      <c r="L473" s="186"/>
      <c r="M473" s="8"/>
    </row>
    <row r="474" spans="1:13" ht="30" customHeight="1" x14ac:dyDescent="0.3">
      <c r="A474" s="11">
        <v>7</v>
      </c>
      <c r="B474" s="186"/>
      <c r="C474" s="186"/>
      <c r="D474" s="8"/>
      <c r="E474" s="186"/>
      <c r="F474" s="186"/>
      <c r="G474" s="8"/>
      <c r="H474" s="187" t="s">
        <v>13</v>
      </c>
      <c r="I474" s="188"/>
      <c r="J474" s="8"/>
      <c r="K474" s="186"/>
      <c r="L474" s="186"/>
      <c r="M474" s="8"/>
    </row>
    <row r="475" spans="1:13" ht="30" customHeight="1" x14ac:dyDescent="0.3">
      <c r="A475" s="11">
        <v>8</v>
      </c>
      <c r="B475" s="186"/>
      <c r="C475" s="186"/>
      <c r="D475" s="8"/>
      <c r="E475" s="186"/>
      <c r="F475" s="186"/>
      <c r="G475" s="8"/>
      <c r="H475" s="186"/>
      <c r="I475" s="186"/>
      <c r="J475" s="8"/>
      <c r="K475" s="187" t="s">
        <v>13</v>
      </c>
      <c r="L475" s="188"/>
      <c r="M475" s="8"/>
    </row>
    <row r="476" spans="1:13" ht="30" customHeight="1" x14ac:dyDescent="0.3">
      <c r="A476" s="11">
        <v>9</v>
      </c>
      <c r="B476" s="187" t="s">
        <v>13</v>
      </c>
      <c r="C476" s="188"/>
      <c r="D476" s="8"/>
      <c r="E476" s="186"/>
      <c r="F476" s="186"/>
      <c r="G476" s="8"/>
      <c r="H476" s="186"/>
      <c r="I476" s="186"/>
      <c r="J476" s="8"/>
      <c r="K476" s="186"/>
      <c r="L476" s="186"/>
      <c r="M476" s="8"/>
    </row>
    <row r="477" spans="1:13" ht="30" customHeight="1" x14ac:dyDescent="0.3">
      <c r="A477" s="11">
        <v>10</v>
      </c>
      <c r="B477" s="186"/>
      <c r="C477" s="186"/>
      <c r="D477" s="8"/>
      <c r="E477" s="187" t="s">
        <v>13</v>
      </c>
      <c r="F477" s="188"/>
      <c r="G477" s="8"/>
      <c r="H477" s="186"/>
      <c r="I477" s="186"/>
      <c r="J477" s="8"/>
      <c r="K477" s="186"/>
      <c r="L477" s="186"/>
      <c r="M477" s="8"/>
    </row>
    <row r="478" spans="1:13" ht="30" customHeight="1" x14ac:dyDescent="0.3">
      <c r="A478" s="11">
        <v>11</v>
      </c>
      <c r="B478" s="186"/>
      <c r="C478" s="186"/>
      <c r="D478" s="8"/>
      <c r="E478" s="186"/>
      <c r="F478" s="186"/>
      <c r="G478" s="8"/>
      <c r="H478" s="187" t="s">
        <v>13</v>
      </c>
      <c r="I478" s="188"/>
      <c r="J478" s="8"/>
      <c r="K478" s="186"/>
      <c r="L478" s="186"/>
      <c r="M478" s="8"/>
    </row>
    <row r="479" spans="1:13" ht="30" customHeight="1" x14ac:dyDescent="0.3">
      <c r="A479" s="11">
        <v>12</v>
      </c>
      <c r="B479" s="186"/>
      <c r="C479" s="186"/>
      <c r="D479" s="8"/>
      <c r="E479" s="186"/>
      <c r="F479" s="186"/>
      <c r="G479" s="8"/>
      <c r="H479" s="186"/>
      <c r="I479" s="186"/>
      <c r="J479" s="8"/>
      <c r="K479" s="187" t="s">
        <v>13</v>
      </c>
      <c r="L479" s="188"/>
      <c r="M479" s="8"/>
    </row>
    <row r="480" spans="1:13" ht="30" customHeight="1" x14ac:dyDescent="0.3">
      <c r="A480" s="12" t="s">
        <v>14</v>
      </c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</row>
    <row r="481" spans="1:13" ht="30" customHeight="1" x14ac:dyDescent="0.3">
      <c r="A481" s="201" t="s">
        <v>15</v>
      </c>
      <c r="B481" s="201"/>
      <c r="C481" s="201"/>
      <c r="D481" s="201"/>
      <c r="E481" s="201"/>
      <c r="F481" s="201"/>
      <c r="G481" s="201"/>
      <c r="H481" s="201" t="s">
        <v>16</v>
      </c>
      <c r="I481" s="201"/>
      <c r="J481" s="201"/>
      <c r="K481" s="201"/>
      <c r="L481" s="201"/>
      <c r="M481" s="201"/>
    </row>
    <row r="482" spans="1:13" ht="35.1" customHeight="1" x14ac:dyDescent="0.3">
      <c r="A482" s="13" t="s">
        <v>10</v>
      </c>
      <c r="B482" s="199">
        <f>Data!$B$2</f>
        <v>44721</v>
      </c>
      <c r="C482" s="200"/>
      <c r="D482" s="192" t="str">
        <f>Data!B3</f>
        <v>DAI Stævne</v>
      </c>
      <c r="E482" s="193"/>
      <c r="F482" s="193"/>
      <c r="G482" s="194"/>
      <c r="H482" s="14" t="s">
        <v>11</v>
      </c>
      <c r="I482" s="9" t="str">
        <f>Deltagere!E110</f>
        <v>3.1.2.</v>
      </c>
      <c r="J482" s="15" t="s">
        <v>18</v>
      </c>
      <c r="K482" s="9" t="str">
        <f>Deltagere!F110</f>
        <v>fra hul 2</v>
      </c>
      <c r="L482" s="195" t="str">
        <f>CONCATENATE("Mappenr.:",Deltagere!G110)</f>
        <v>Mappenr.:27</v>
      </c>
      <c r="M482" s="196"/>
    </row>
    <row r="483" spans="1:13" ht="30" customHeight="1" x14ac:dyDescent="0.3">
      <c r="A483" s="17" t="s">
        <v>8</v>
      </c>
      <c r="B483" s="197" t="str">
        <f>Deltagere!B110</f>
        <v>Ninna Pedersen</v>
      </c>
      <c r="C483" s="198"/>
      <c r="D483" s="198"/>
      <c r="E483" s="197" t="str">
        <f>Deltagere!B111</f>
        <v>Inga Terp</v>
      </c>
      <c r="F483" s="198"/>
      <c r="G483" s="198"/>
      <c r="H483" s="197" t="str">
        <f>Deltagere!B112</f>
        <v>Keld Pedersen</v>
      </c>
      <c r="I483" s="198"/>
      <c r="J483" s="198"/>
      <c r="K483" s="197" t="str">
        <f>Deltagere!B113</f>
        <v>Gudrun Jensen</v>
      </c>
      <c r="L483" s="198"/>
      <c r="M483" s="198"/>
    </row>
    <row r="484" spans="1:13" ht="30" customHeight="1" x14ac:dyDescent="0.3">
      <c r="A484" s="17" t="s">
        <v>12</v>
      </c>
      <c r="B484" s="198" t="str">
        <f>Deltagere!C110</f>
        <v>Randers krolf</v>
      </c>
      <c r="C484" s="198"/>
      <c r="D484" s="198"/>
      <c r="E484" s="198" t="str">
        <f>Deltagere!C111</f>
        <v>LLI Skanderborg</v>
      </c>
      <c r="F484" s="198"/>
      <c r="G484" s="198"/>
      <c r="H484" s="198" t="str">
        <f>Deltagere!C112</f>
        <v>Karup krolf</v>
      </c>
      <c r="I484" s="198"/>
      <c r="J484" s="198"/>
      <c r="K484" s="198" t="str">
        <f>Deltagere!C113</f>
        <v>Gjerlev krolf</v>
      </c>
      <c r="L484" s="198"/>
      <c r="M484" s="198"/>
    </row>
    <row r="485" spans="1:13" ht="30" customHeight="1" x14ac:dyDescent="0.3">
      <c r="A485" s="17" t="s">
        <v>17</v>
      </c>
      <c r="B485" s="198">
        <f>Deltagere!D110</f>
        <v>0</v>
      </c>
      <c r="C485" s="198"/>
      <c r="D485" s="198"/>
      <c r="E485" s="189">
        <f>Deltagere!D111</f>
        <v>0</v>
      </c>
      <c r="F485" s="190"/>
      <c r="G485" s="191"/>
      <c r="H485" s="189">
        <f>Deltagere!D112</f>
        <v>0</v>
      </c>
      <c r="I485" s="190"/>
      <c r="J485" s="191"/>
      <c r="K485" s="189">
        <f>Deltagere!D113</f>
        <v>0</v>
      </c>
      <c r="L485" s="190"/>
      <c r="M485" s="191"/>
    </row>
    <row r="486" spans="1:13" ht="30" customHeight="1" x14ac:dyDescent="0.3">
      <c r="A486" s="11">
        <v>1</v>
      </c>
      <c r="B486" s="187" t="s">
        <v>13</v>
      </c>
      <c r="C486" s="188"/>
      <c r="D486" s="8"/>
      <c r="E486" s="186"/>
      <c r="F486" s="186"/>
      <c r="G486" s="8"/>
      <c r="H486" s="186"/>
      <c r="I486" s="186"/>
      <c r="J486" s="8"/>
      <c r="K486" s="186"/>
      <c r="L486" s="186"/>
      <c r="M486" s="8"/>
    </row>
    <row r="487" spans="1:13" ht="30" customHeight="1" x14ac:dyDescent="0.3">
      <c r="A487" s="11">
        <v>2</v>
      </c>
      <c r="B487" s="186"/>
      <c r="C487" s="186"/>
      <c r="D487" s="8"/>
      <c r="E487" s="187" t="s">
        <v>13</v>
      </c>
      <c r="F487" s="188"/>
      <c r="G487" s="8"/>
      <c r="H487" s="186"/>
      <c r="I487" s="186"/>
      <c r="J487" s="8"/>
      <c r="K487" s="186"/>
      <c r="L487" s="186"/>
      <c r="M487" s="8"/>
    </row>
    <row r="488" spans="1:13" ht="30" customHeight="1" x14ac:dyDescent="0.3">
      <c r="A488" s="11">
        <v>3</v>
      </c>
      <c r="B488" s="186"/>
      <c r="C488" s="186"/>
      <c r="D488" s="8"/>
      <c r="E488" s="186"/>
      <c r="F488" s="186"/>
      <c r="G488" s="8"/>
      <c r="H488" s="187" t="s">
        <v>13</v>
      </c>
      <c r="I488" s="188"/>
      <c r="J488" s="8"/>
      <c r="K488" s="186"/>
      <c r="L488" s="186"/>
      <c r="M488" s="8"/>
    </row>
    <row r="489" spans="1:13" ht="30" customHeight="1" x14ac:dyDescent="0.3">
      <c r="A489" s="11">
        <v>4</v>
      </c>
      <c r="B489" s="186"/>
      <c r="C489" s="186"/>
      <c r="D489" s="8"/>
      <c r="E489" s="186"/>
      <c r="F489" s="186"/>
      <c r="G489" s="8"/>
      <c r="H489" s="186"/>
      <c r="I489" s="186"/>
      <c r="J489" s="8"/>
      <c r="K489" s="187" t="s">
        <v>13</v>
      </c>
      <c r="L489" s="188"/>
      <c r="M489" s="8"/>
    </row>
    <row r="490" spans="1:13" ht="30" customHeight="1" x14ac:dyDescent="0.3">
      <c r="A490" s="11">
        <v>5</v>
      </c>
      <c r="B490" s="187" t="s">
        <v>13</v>
      </c>
      <c r="C490" s="188"/>
      <c r="D490" s="8"/>
      <c r="E490" s="186"/>
      <c r="F490" s="186"/>
      <c r="G490" s="8"/>
      <c r="H490" s="186"/>
      <c r="I490" s="186"/>
      <c r="J490" s="8"/>
      <c r="K490" s="186"/>
      <c r="L490" s="186"/>
      <c r="M490" s="8"/>
    </row>
    <row r="491" spans="1:13" ht="30" customHeight="1" x14ac:dyDescent="0.3">
      <c r="A491" s="11">
        <v>6</v>
      </c>
      <c r="B491" s="186"/>
      <c r="C491" s="186"/>
      <c r="D491" s="8"/>
      <c r="E491" s="187" t="s">
        <v>13</v>
      </c>
      <c r="F491" s="188"/>
      <c r="G491" s="8"/>
      <c r="H491" s="186"/>
      <c r="I491" s="186"/>
      <c r="J491" s="8"/>
      <c r="K491" s="186"/>
      <c r="L491" s="186"/>
      <c r="M491" s="8"/>
    </row>
    <row r="492" spans="1:13" ht="30" customHeight="1" x14ac:dyDescent="0.3">
      <c r="A492" s="11">
        <v>7</v>
      </c>
      <c r="B492" s="186"/>
      <c r="C492" s="186"/>
      <c r="D492" s="8"/>
      <c r="E492" s="186"/>
      <c r="F492" s="186"/>
      <c r="G492" s="8"/>
      <c r="H492" s="187" t="s">
        <v>13</v>
      </c>
      <c r="I492" s="188"/>
      <c r="J492" s="8"/>
      <c r="K492" s="186"/>
      <c r="L492" s="186"/>
      <c r="M492" s="8"/>
    </row>
    <row r="493" spans="1:13" ht="30" customHeight="1" x14ac:dyDescent="0.3">
      <c r="A493" s="11">
        <v>8</v>
      </c>
      <c r="B493" s="186"/>
      <c r="C493" s="186"/>
      <c r="D493" s="8"/>
      <c r="E493" s="186"/>
      <c r="F493" s="186"/>
      <c r="G493" s="8"/>
      <c r="H493" s="186"/>
      <c r="I493" s="186"/>
      <c r="J493" s="8"/>
      <c r="K493" s="187" t="s">
        <v>13</v>
      </c>
      <c r="L493" s="188"/>
      <c r="M493" s="8"/>
    </row>
    <row r="494" spans="1:13" ht="30" customHeight="1" x14ac:dyDescent="0.3">
      <c r="A494" s="11">
        <v>9</v>
      </c>
      <c r="B494" s="187" t="s">
        <v>13</v>
      </c>
      <c r="C494" s="188"/>
      <c r="D494" s="8"/>
      <c r="E494" s="186"/>
      <c r="F494" s="186"/>
      <c r="G494" s="8"/>
      <c r="H494" s="186"/>
      <c r="I494" s="186"/>
      <c r="J494" s="8"/>
      <c r="K494" s="186"/>
      <c r="L494" s="186"/>
      <c r="M494" s="8"/>
    </row>
    <row r="495" spans="1:13" ht="30" customHeight="1" x14ac:dyDescent="0.3">
      <c r="A495" s="11">
        <v>10</v>
      </c>
      <c r="B495" s="186"/>
      <c r="C495" s="186"/>
      <c r="D495" s="8"/>
      <c r="E495" s="187" t="s">
        <v>13</v>
      </c>
      <c r="F495" s="188"/>
      <c r="G495" s="8"/>
      <c r="H495" s="186"/>
      <c r="I495" s="186"/>
      <c r="J495" s="8"/>
      <c r="K495" s="186"/>
      <c r="L495" s="186"/>
      <c r="M495" s="8"/>
    </row>
    <row r="496" spans="1:13" ht="30" customHeight="1" x14ac:dyDescent="0.3">
      <c r="A496" s="11">
        <v>11</v>
      </c>
      <c r="B496" s="186"/>
      <c r="C496" s="186"/>
      <c r="D496" s="8"/>
      <c r="E496" s="186"/>
      <c r="F496" s="186"/>
      <c r="G496" s="8"/>
      <c r="H496" s="187" t="s">
        <v>13</v>
      </c>
      <c r="I496" s="188"/>
      <c r="J496" s="8"/>
      <c r="K496" s="186"/>
      <c r="L496" s="186"/>
      <c r="M496" s="8"/>
    </row>
    <row r="497" spans="1:13" ht="30" customHeight="1" x14ac:dyDescent="0.3">
      <c r="A497" s="11">
        <v>12</v>
      </c>
      <c r="B497" s="186"/>
      <c r="C497" s="186"/>
      <c r="D497" s="8"/>
      <c r="E497" s="186"/>
      <c r="F497" s="186"/>
      <c r="G497" s="8"/>
      <c r="H497" s="186"/>
      <c r="I497" s="186"/>
      <c r="J497" s="8"/>
      <c r="K497" s="187" t="s">
        <v>13</v>
      </c>
      <c r="L497" s="188"/>
      <c r="M497" s="8"/>
    </row>
    <row r="498" spans="1:13" ht="30" customHeight="1" x14ac:dyDescent="0.3">
      <c r="A498" s="12" t="s">
        <v>14</v>
      </c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</row>
    <row r="499" spans="1:13" ht="30" customHeight="1" x14ac:dyDescent="0.3">
      <c r="A499" s="201" t="s">
        <v>15</v>
      </c>
      <c r="B499" s="201"/>
      <c r="C499" s="201"/>
      <c r="D499" s="201"/>
      <c r="E499" s="201"/>
      <c r="F499" s="201"/>
      <c r="G499" s="201"/>
      <c r="H499" s="201" t="s">
        <v>16</v>
      </c>
      <c r="I499" s="201"/>
      <c r="J499" s="201"/>
      <c r="K499" s="201"/>
      <c r="L499" s="201"/>
      <c r="M499" s="201"/>
    </row>
    <row r="500" spans="1:13" ht="54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3">
      <c r="A501" s="13" t="s">
        <v>10</v>
      </c>
      <c r="B501" s="199">
        <f>Data!$B$2</f>
        <v>44721</v>
      </c>
      <c r="C501" s="200"/>
      <c r="D501" s="192" t="str">
        <f>Data!B3</f>
        <v>DAI Stævne</v>
      </c>
      <c r="E501" s="193"/>
      <c r="F501" s="193"/>
      <c r="G501" s="194"/>
      <c r="H501" s="14" t="s">
        <v>11</v>
      </c>
      <c r="I501" s="9" t="str">
        <f>Deltagere!E114</f>
        <v>1.2.3.</v>
      </c>
      <c r="J501" s="15" t="s">
        <v>18</v>
      </c>
      <c r="K501" s="9" t="str">
        <f>Deltagere!F114</f>
        <v>fra hul 4</v>
      </c>
      <c r="L501" s="195" t="str">
        <f>CONCATENATE("Mappenr.:",Deltagere!G114)</f>
        <v>Mappenr.:28</v>
      </c>
      <c r="M501" s="196"/>
    </row>
    <row r="502" spans="1:13" ht="30" customHeight="1" x14ac:dyDescent="0.3">
      <c r="A502" s="17" t="s">
        <v>8</v>
      </c>
      <c r="B502" s="197" t="str">
        <f>Deltagere!B114</f>
        <v>Nobby Dyrmose</v>
      </c>
      <c r="C502" s="198"/>
      <c r="D502" s="198"/>
      <c r="E502" s="197" t="str">
        <f>Deltagere!B115</f>
        <v>Irma Christensen</v>
      </c>
      <c r="F502" s="198"/>
      <c r="G502" s="198"/>
      <c r="H502" s="197" t="str">
        <f>Deltagere!B116</f>
        <v>Tove Nielsen</v>
      </c>
      <c r="I502" s="198"/>
      <c r="J502" s="198"/>
      <c r="K502" s="197" t="str">
        <f>Deltagere!B117</f>
        <v>Holger Pedersen</v>
      </c>
      <c r="L502" s="198"/>
      <c r="M502" s="198"/>
    </row>
    <row r="503" spans="1:13" ht="30" customHeight="1" x14ac:dyDescent="0.3">
      <c r="A503" s="17" t="s">
        <v>12</v>
      </c>
      <c r="B503" s="198" t="str">
        <f>Deltagere!C114</f>
        <v>Randers krolf</v>
      </c>
      <c r="C503" s="198"/>
      <c r="D503" s="198"/>
      <c r="E503" s="198" t="str">
        <f>Deltagere!C115</f>
        <v>LLI Skanderborg</v>
      </c>
      <c r="F503" s="198"/>
      <c r="G503" s="198"/>
      <c r="H503" s="198" t="str">
        <f>Deltagere!C116</f>
        <v>Karup krolf</v>
      </c>
      <c r="I503" s="198"/>
      <c r="J503" s="198"/>
      <c r="K503" s="198" t="str">
        <f>Deltagere!C117</f>
        <v>Gjerlev krolf</v>
      </c>
      <c r="L503" s="198"/>
      <c r="M503" s="198"/>
    </row>
    <row r="504" spans="1:13" ht="30" customHeight="1" x14ac:dyDescent="0.3">
      <c r="A504" s="17" t="s">
        <v>17</v>
      </c>
      <c r="B504" s="198">
        <f>Deltagere!D114</f>
        <v>0</v>
      </c>
      <c r="C504" s="198"/>
      <c r="D504" s="198"/>
      <c r="E504" s="189">
        <f>Deltagere!D115</f>
        <v>0</v>
      </c>
      <c r="F504" s="190"/>
      <c r="G504" s="191"/>
      <c r="H504" s="189">
        <f>Deltagere!D116</f>
        <v>0</v>
      </c>
      <c r="I504" s="190"/>
      <c r="J504" s="191"/>
      <c r="K504" s="189">
        <f>Deltagere!D117</f>
        <v>0</v>
      </c>
      <c r="L504" s="190"/>
      <c r="M504" s="191"/>
    </row>
    <row r="505" spans="1:13" ht="30" customHeight="1" x14ac:dyDescent="0.3">
      <c r="A505" s="11">
        <v>1</v>
      </c>
      <c r="B505" s="187" t="s">
        <v>13</v>
      </c>
      <c r="C505" s="188"/>
      <c r="D505" s="8"/>
      <c r="E505" s="186"/>
      <c r="F505" s="186"/>
      <c r="G505" s="8"/>
      <c r="H505" s="186"/>
      <c r="I505" s="186"/>
      <c r="J505" s="8"/>
      <c r="K505" s="186"/>
      <c r="L505" s="186"/>
      <c r="M505" s="8"/>
    </row>
    <row r="506" spans="1:13" ht="30" customHeight="1" x14ac:dyDescent="0.3">
      <c r="A506" s="11">
        <v>2</v>
      </c>
      <c r="B506" s="186"/>
      <c r="C506" s="186"/>
      <c r="D506" s="8"/>
      <c r="E506" s="187" t="s">
        <v>13</v>
      </c>
      <c r="F506" s="188"/>
      <c r="G506" s="8"/>
      <c r="H506" s="186"/>
      <c r="I506" s="186"/>
      <c r="J506" s="8"/>
      <c r="K506" s="186"/>
      <c r="L506" s="186"/>
      <c r="M506" s="8"/>
    </row>
    <row r="507" spans="1:13" ht="30" customHeight="1" x14ac:dyDescent="0.3">
      <c r="A507" s="11">
        <v>3</v>
      </c>
      <c r="B507" s="186"/>
      <c r="C507" s="186"/>
      <c r="D507" s="8"/>
      <c r="E507" s="186"/>
      <c r="F507" s="186"/>
      <c r="G507" s="8"/>
      <c r="H507" s="187" t="s">
        <v>13</v>
      </c>
      <c r="I507" s="188"/>
      <c r="J507" s="8"/>
      <c r="K507" s="186"/>
      <c r="L507" s="186"/>
      <c r="M507" s="8"/>
    </row>
    <row r="508" spans="1:13" ht="30" customHeight="1" x14ac:dyDescent="0.3">
      <c r="A508" s="11">
        <v>4</v>
      </c>
      <c r="B508" s="186"/>
      <c r="C508" s="186"/>
      <c r="D508" s="8"/>
      <c r="E508" s="186"/>
      <c r="F508" s="186"/>
      <c r="G508" s="8"/>
      <c r="H508" s="186"/>
      <c r="I508" s="186"/>
      <c r="J508" s="8"/>
      <c r="K508" s="187" t="s">
        <v>13</v>
      </c>
      <c r="L508" s="188"/>
      <c r="M508" s="8"/>
    </row>
    <row r="509" spans="1:13" ht="30" customHeight="1" x14ac:dyDescent="0.3">
      <c r="A509" s="11">
        <v>5</v>
      </c>
      <c r="B509" s="187" t="s">
        <v>13</v>
      </c>
      <c r="C509" s="188"/>
      <c r="D509" s="8"/>
      <c r="E509" s="186"/>
      <c r="F509" s="186"/>
      <c r="G509" s="8"/>
      <c r="H509" s="186"/>
      <c r="I509" s="186"/>
      <c r="J509" s="8"/>
      <c r="K509" s="186"/>
      <c r="L509" s="186"/>
      <c r="M509" s="8"/>
    </row>
    <row r="510" spans="1:13" ht="30" customHeight="1" x14ac:dyDescent="0.3">
      <c r="A510" s="11">
        <v>6</v>
      </c>
      <c r="B510" s="186"/>
      <c r="C510" s="186"/>
      <c r="D510" s="8"/>
      <c r="E510" s="187" t="s">
        <v>13</v>
      </c>
      <c r="F510" s="188"/>
      <c r="G510" s="8"/>
      <c r="H510" s="186"/>
      <c r="I510" s="186"/>
      <c r="J510" s="8"/>
      <c r="K510" s="186"/>
      <c r="L510" s="186"/>
      <c r="M510" s="8"/>
    </row>
    <row r="511" spans="1:13" ht="30" customHeight="1" x14ac:dyDescent="0.3">
      <c r="A511" s="11">
        <v>7</v>
      </c>
      <c r="B511" s="186"/>
      <c r="C511" s="186"/>
      <c r="D511" s="8"/>
      <c r="E511" s="186"/>
      <c r="F511" s="186"/>
      <c r="G511" s="8"/>
      <c r="H511" s="187" t="s">
        <v>13</v>
      </c>
      <c r="I511" s="188"/>
      <c r="J511" s="8"/>
      <c r="K511" s="186"/>
      <c r="L511" s="186"/>
      <c r="M511" s="8"/>
    </row>
    <row r="512" spans="1:13" ht="30" customHeight="1" x14ac:dyDescent="0.3">
      <c r="A512" s="11">
        <v>8</v>
      </c>
      <c r="B512" s="186"/>
      <c r="C512" s="186"/>
      <c r="D512" s="8"/>
      <c r="E512" s="186"/>
      <c r="F512" s="186"/>
      <c r="G512" s="8"/>
      <c r="H512" s="186"/>
      <c r="I512" s="186"/>
      <c r="J512" s="8"/>
      <c r="K512" s="187" t="s">
        <v>13</v>
      </c>
      <c r="L512" s="188"/>
      <c r="M512" s="8"/>
    </row>
    <row r="513" spans="1:13" ht="30" customHeight="1" x14ac:dyDescent="0.3">
      <c r="A513" s="11">
        <v>9</v>
      </c>
      <c r="B513" s="187" t="s">
        <v>13</v>
      </c>
      <c r="C513" s="188"/>
      <c r="D513" s="8"/>
      <c r="E513" s="186"/>
      <c r="F513" s="186"/>
      <c r="G513" s="8"/>
      <c r="H513" s="186"/>
      <c r="I513" s="186"/>
      <c r="J513" s="8"/>
      <c r="K513" s="186"/>
      <c r="L513" s="186"/>
      <c r="M513" s="8"/>
    </row>
    <row r="514" spans="1:13" ht="30" customHeight="1" x14ac:dyDescent="0.3">
      <c r="A514" s="11">
        <v>10</v>
      </c>
      <c r="B514" s="186"/>
      <c r="C514" s="186"/>
      <c r="D514" s="8"/>
      <c r="E514" s="187" t="s">
        <v>13</v>
      </c>
      <c r="F514" s="188"/>
      <c r="G514" s="8"/>
      <c r="H514" s="186"/>
      <c r="I514" s="186"/>
      <c r="J514" s="8"/>
      <c r="K514" s="186"/>
      <c r="L514" s="186"/>
      <c r="M514" s="8"/>
    </row>
    <row r="515" spans="1:13" ht="30" customHeight="1" x14ac:dyDescent="0.3">
      <c r="A515" s="11">
        <v>11</v>
      </c>
      <c r="B515" s="186"/>
      <c r="C515" s="186"/>
      <c r="D515" s="8"/>
      <c r="E515" s="186"/>
      <c r="F515" s="186"/>
      <c r="G515" s="8"/>
      <c r="H515" s="187" t="s">
        <v>13</v>
      </c>
      <c r="I515" s="188"/>
      <c r="J515" s="8"/>
      <c r="K515" s="186"/>
      <c r="L515" s="186"/>
      <c r="M515" s="8"/>
    </row>
    <row r="516" spans="1:13" ht="30" customHeight="1" x14ac:dyDescent="0.3">
      <c r="A516" s="11">
        <v>12</v>
      </c>
      <c r="B516" s="186"/>
      <c r="C516" s="186"/>
      <c r="D516" s="8"/>
      <c r="E516" s="186"/>
      <c r="F516" s="186"/>
      <c r="G516" s="8"/>
      <c r="H516" s="186"/>
      <c r="I516" s="186"/>
      <c r="J516" s="8"/>
      <c r="K516" s="187" t="s">
        <v>13</v>
      </c>
      <c r="L516" s="188"/>
      <c r="M516" s="8"/>
    </row>
    <row r="517" spans="1:13" ht="30" customHeight="1" x14ac:dyDescent="0.3">
      <c r="A517" s="12" t="s">
        <v>14</v>
      </c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</row>
    <row r="518" spans="1:13" ht="30" customHeight="1" x14ac:dyDescent="0.3">
      <c r="A518" s="201" t="s">
        <v>15</v>
      </c>
      <c r="B518" s="201"/>
      <c r="C518" s="201"/>
      <c r="D518" s="201"/>
      <c r="E518" s="201"/>
      <c r="F518" s="201"/>
      <c r="G518" s="201"/>
      <c r="H518" s="201" t="s">
        <v>16</v>
      </c>
      <c r="I518" s="201"/>
      <c r="J518" s="201"/>
      <c r="K518" s="201"/>
      <c r="L518" s="201"/>
      <c r="M518" s="201"/>
    </row>
    <row r="519" spans="1:13" ht="35.1" customHeight="1" x14ac:dyDescent="0.3">
      <c r="A519" s="13" t="s">
        <v>10</v>
      </c>
      <c r="B519" s="199">
        <f>Data!$B$2</f>
        <v>44721</v>
      </c>
      <c r="C519" s="200"/>
      <c r="D519" s="192" t="s">
        <v>52</v>
      </c>
      <c r="E519" s="193"/>
      <c r="F519" s="193"/>
      <c r="G519" s="194"/>
      <c r="H519" s="14" t="s">
        <v>11</v>
      </c>
      <c r="I519" s="9" t="str">
        <f>Deltagere!E118</f>
        <v>2.3.1.</v>
      </c>
      <c r="J519" s="15" t="s">
        <v>18</v>
      </c>
      <c r="K519" s="9" t="str">
        <f>Deltagere!F118</f>
        <v>fra hul 4</v>
      </c>
      <c r="L519" s="195" t="str">
        <f>CONCATENATE("Mappenr.:",Deltagere!G118)</f>
        <v>Mappenr.:29</v>
      </c>
      <c r="M519" s="196"/>
    </row>
    <row r="520" spans="1:13" ht="30" customHeight="1" x14ac:dyDescent="0.3">
      <c r="A520" s="17" t="s">
        <v>8</v>
      </c>
      <c r="B520" s="197" t="str">
        <f>Deltagere!B118</f>
        <v>Palle Christiansen</v>
      </c>
      <c r="C520" s="198"/>
      <c r="D520" s="198"/>
      <c r="E520" s="197" t="str">
        <f>Deltagere!B119</f>
        <v>Karen Flarup</v>
      </c>
      <c r="F520" s="198"/>
      <c r="G520" s="198"/>
      <c r="H520" s="197" t="str">
        <f>Deltagere!B120</f>
        <v>Sarah Young</v>
      </c>
      <c r="I520" s="198"/>
      <c r="J520" s="198"/>
      <c r="K520" s="197" t="str">
        <f>Deltagere!B121</f>
        <v>Kirsten H. Jensen</v>
      </c>
      <c r="L520" s="198"/>
      <c r="M520" s="198"/>
    </row>
    <row r="521" spans="1:13" ht="30" customHeight="1" x14ac:dyDescent="0.3">
      <c r="A521" s="17" t="s">
        <v>12</v>
      </c>
      <c r="B521" s="198" t="str">
        <f>Deltagere!C118</f>
        <v>Randers krolf</v>
      </c>
      <c r="C521" s="198"/>
      <c r="D521" s="198"/>
      <c r="E521" s="198" t="str">
        <f>Deltagere!C119</f>
        <v>SMIFF 09</v>
      </c>
      <c r="F521" s="198"/>
      <c r="G521" s="198"/>
      <c r="H521" s="198" t="str">
        <f>Deltagere!C120</f>
        <v>Karup krolf</v>
      </c>
      <c r="I521" s="198"/>
      <c r="J521" s="198"/>
      <c r="K521" s="198" t="str">
        <f>Deltagere!C121</f>
        <v>Gjerlev krolf</v>
      </c>
      <c r="L521" s="198"/>
      <c r="M521" s="198"/>
    </row>
    <row r="522" spans="1:13" ht="30" customHeight="1" x14ac:dyDescent="0.3">
      <c r="A522" s="17" t="s">
        <v>17</v>
      </c>
      <c r="B522" s="198">
        <f>Deltagere!D118</f>
        <v>0</v>
      </c>
      <c r="C522" s="198"/>
      <c r="D522" s="198"/>
      <c r="E522" s="189">
        <f>Deltagere!D119</f>
        <v>0</v>
      </c>
      <c r="F522" s="190"/>
      <c r="G522" s="191"/>
      <c r="H522" s="189">
        <f>Deltagere!D120</f>
        <v>0</v>
      </c>
      <c r="I522" s="190"/>
      <c r="J522" s="191"/>
      <c r="K522" s="189">
        <f>Deltagere!D121</f>
        <v>0</v>
      </c>
      <c r="L522" s="190"/>
      <c r="M522" s="191"/>
    </row>
    <row r="523" spans="1:13" ht="30" customHeight="1" x14ac:dyDescent="0.3">
      <c r="A523" s="11">
        <v>1</v>
      </c>
      <c r="B523" s="187" t="s">
        <v>13</v>
      </c>
      <c r="C523" s="188"/>
      <c r="D523" s="8"/>
      <c r="E523" s="186"/>
      <c r="F523" s="186"/>
      <c r="G523" s="8"/>
      <c r="H523" s="186"/>
      <c r="I523" s="186"/>
      <c r="J523" s="8"/>
      <c r="K523" s="186"/>
      <c r="L523" s="186"/>
      <c r="M523" s="8"/>
    </row>
    <row r="524" spans="1:13" ht="30" customHeight="1" x14ac:dyDescent="0.3">
      <c r="A524" s="11">
        <v>2</v>
      </c>
      <c r="B524" s="186"/>
      <c r="C524" s="186"/>
      <c r="D524" s="8"/>
      <c r="E524" s="187" t="s">
        <v>13</v>
      </c>
      <c r="F524" s="188"/>
      <c r="G524" s="8"/>
      <c r="H524" s="186"/>
      <c r="I524" s="186"/>
      <c r="J524" s="8"/>
      <c r="K524" s="186"/>
      <c r="L524" s="186"/>
      <c r="M524" s="8"/>
    </row>
    <row r="525" spans="1:13" ht="30" customHeight="1" x14ac:dyDescent="0.3">
      <c r="A525" s="11">
        <v>3</v>
      </c>
      <c r="B525" s="186"/>
      <c r="C525" s="186"/>
      <c r="D525" s="8"/>
      <c r="E525" s="186"/>
      <c r="F525" s="186"/>
      <c r="G525" s="8"/>
      <c r="H525" s="187" t="s">
        <v>13</v>
      </c>
      <c r="I525" s="188"/>
      <c r="J525" s="8"/>
      <c r="K525" s="186"/>
      <c r="L525" s="186"/>
      <c r="M525" s="8"/>
    </row>
    <row r="526" spans="1:13" ht="30" customHeight="1" x14ac:dyDescent="0.3">
      <c r="A526" s="11">
        <v>4</v>
      </c>
      <c r="B526" s="186"/>
      <c r="C526" s="186"/>
      <c r="D526" s="8"/>
      <c r="E526" s="186"/>
      <c r="F526" s="186"/>
      <c r="G526" s="8"/>
      <c r="H526" s="186"/>
      <c r="I526" s="186"/>
      <c r="J526" s="8"/>
      <c r="K526" s="187" t="s">
        <v>13</v>
      </c>
      <c r="L526" s="188"/>
      <c r="M526" s="8"/>
    </row>
    <row r="527" spans="1:13" ht="30" customHeight="1" x14ac:dyDescent="0.3">
      <c r="A527" s="11">
        <v>5</v>
      </c>
      <c r="B527" s="187" t="s">
        <v>13</v>
      </c>
      <c r="C527" s="188"/>
      <c r="D527" s="8"/>
      <c r="E527" s="186"/>
      <c r="F527" s="186"/>
      <c r="G527" s="8"/>
      <c r="H527" s="186"/>
      <c r="I527" s="186"/>
      <c r="J527" s="8"/>
      <c r="K527" s="186"/>
      <c r="L527" s="186"/>
      <c r="M527" s="8"/>
    </row>
    <row r="528" spans="1:13" ht="30" customHeight="1" x14ac:dyDescent="0.3">
      <c r="A528" s="11">
        <v>6</v>
      </c>
      <c r="B528" s="186"/>
      <c r="C528" s="186"/>
      <c r="D528" s="8"/>
      <c r="E528" s="187" t="s">
        <v>13</v>
      </c>
      <c r="F528" s="188"/>
      <c r="G528" s="8"/>
      <c r="H528" s="186"/>
      <c r="I528" s="186"/>
      <c r="J528" s="8"/>
      <c r="K528" s="186"/>
      <c r="L528" s="186"/>
      <c r="M528" s="8"/>
    </row>
    <row r="529" spans="1:13" ht="30" customHeight="1" x14ac:dyDescent="0.3">
      <c r="A529" s="11">
        <v>7</v>
      </c>
      <c r="B529" s="186"/>
      <c r="C529" s="186"/>
      <c r="D529" s="8"/>
      <c r="E529" s="186"/>
      <c r="F529" s="186"/>
      <c r="G529" s="8"/>
      <c r="H529" s="187" t="s">
        <v>13</v>
      </c>
      <c r="I529" s="188"/>
      <c r="J529" s="8"/>
      <c r="K529" s="186"/>
      <c r="L529" s="186"/>
      <c r="M529" s="8"/>
    </row>
    <row r="530" spans="1:13" ht="30" customHeight="1" x14ac:dyDescent="0.3">
      <c r="A530" s="11">
        <v>8</v>
      </c>
      <c r="B530" s="186"/>
      <c r="C530" s="186"/>
      <c r="D530" s="8"/>
      <c r="E530" s="186"/>
      <c r="F530" s="186"/>
      <c r="G530" s="8"/>
      <c r="H530" s="186"/>
      <c r="I530" s="186"/>
      <c r="J530" s="8"/>
      <c r="K530" s="187" t="s">
        <v>13</v>
      </c>
      <c r="L530" s="188"/>
      <c r="M530" s="8"/>
    </row>
    <row r="531" spans="1:13" ht="30" customHeight="1" x14ac:dyDescent="0.3">
      <c r="A531" s="11">
        <v>9</v>
      </c>
      <c r="B531" s="187" t="s">
        <v>13</v>
      </c>
      <c r="C531" s="188"/>
      <c r="D531" s="8"/>
      <c r="E531" s="186"/>
      <c r="F531" s="186"/>
      <c r="G531" s="8"/>
      <c r="H531" s="186"/>
      <c r="I531" s="186"/>
      <c r="J531" s="8"/>
      <c r="K531" s="186"/>
      <c r="L531" s="186"/>
      <c r="M531" s="8"/>
    </row>
    <row r="532" spans="1:13" ht="30" customHeight="1" x14ac:dyDescent="0.3">
      <c r="A532" s="11">
        <v>10</v>
      </c>
      <c r="B532" s="186"/>
      <c r="C532" s="186"/>
      <c r="D532" s="8"/>
      <c r="E532" s="187" t="s">
        <v>13</v>
      </c>
      <c r="F532" s="188"/>
      <c r="G532" s="8"/>
      <c r="H532" s="186"/>
      <c r="I532" s="186"/>
      <c r="J532" s="8"/>
      <c r="K532" s="186"/>
      <c r="L532" s="186"/>
      <c r="M532" s="8"/>
    </row>
    <row r="533" spans="1:13" ht="30" customHeight="1" x14ac:dyDescent="0.3">
      <c r="A533" s="11">
        <v>11</v>
      </c>
      <c r="B533" s="186"/>
      <c r="C533" s="186"/>
      <c r="D533" s="8"/>
      <c r="E533" s="186"/>
      <c r="F533" s="186"/>
      <c r="G533" s="8"/>
      <c r="H533" s="187" t="s">
        <v>13</v>
      </c>
      <c r="I533" s="188"/>
      <c r="J533" s="8"/>
      <c r="K533" s="186"/>
      <c r="L533" s="186"/>
      <c r="M533" s="8"/>
    </row>
    <row r="534" spans="1:13" ht="30" customHeight="1" x14ac:dyDescent="0.3">
      <c r="A534" s="11">
        <v>12</v>
      </c>
      <c r="B534" s="186"/>
      <c r="C534" s="186"/>
      <c r="D534" s="8"/>
      <c r="E534" s="186"/>
      <c r="F534" s="186"/>
      <c r="G534" s="8"/>
      <c r="H534" s="186"/>
      <c r="I534" s="186"/>
      <c r="J534" s="8"/>
      <c r="K534" s="187" t="s">
        <v>13</v>
      </c>
      <c r="L534" s="188"/>
      <c r="M534" s="8"/>
    </row>
    <row r="535" spans="1:13" ht="30" customHeight="1" x14ac:dyDescent="0.3">
      <c r="A535" s="12" t="s">
        <v>14</v>
      </c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</row>
    <row r="536" spans="1:13" ht="30" customHeight="1" x14ac:dyDescent="0.3">
      <c r="A536" s="201" t="s">
        <v>15</v>
      </c>
      <c r="B536" s="201"/>
      <c r="C536" s="201"/>
      <c r="D536" s="201"/>
      <c r="E536" s="201"/>
      <c r="F536" s="201"/>
      <c r="G536" s="201"/>
      <c r="H536" s="201" t="s">
        <v>16</v>
      </c>
      <c r="I536" s="201"/>
      <c r="J536" s="201"/>
      <c r="K536" s="201"/>
      <c r="L536" s="201"/>
      <c r="M536" s="201"/>
    </row>
    <row r="537" spans="1:13" ht="53.2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3">
      <c r="A538" s="13" t="s">
        <v>10</v>
      </c>
      <c r="B538" s="199">
        <f>Data!$B$2</f>
        <v>44721</v>
      </c>
      <c r="C538" s="200"/>
      <c r="D538" s="192" t="str">
        <f>Data!B3</f>
        <v>DAI Stævne</v>
      </c>
      <c r="E538" s="193"/>
      <c r="F538" s="193"/>
      <c r="G538" s="194"/>
      <c r="H538" s="14" t="s">
        <v>11</v>
      </c>
      <c r="I538" s="9" t="str">
        <f>Deltagere!E122</f>
        <v>3.1.2.</v>
      </c>
      <c r="J538" s="15" t="s">
        <v>18</v>
      </c>
      <c r="K538" s="9" t="str">
        <f>Deltagere!F122</f>
        <v>fra hul 4</v>
      </c>
      <c r="L538" s="195" t="str">
        <f>CONCATENATE("Mappenr.:",Deltagere!G122)</f>
        <v>Mappenr.:30</v>
      </c>
      <c r="M538" s="196"/>
    </row>
    <row r="539" spans="1:13" ht="30" customHeight="1" x14ac:dyDescent="0.3">
      <c r="A539" s="17" t="s">
        <v>8</v>
      </c>
      <c r="B539" s="197" t="str">
        <f>Deltagere!B122</f>
        <v>Poul Juul</v>
      </c>
      <c r="C539" s="198"/>
      <c r="D539" s="198"/>
      <c r="E539" s="197" t="str">
        <f>Deltagere!B123</f>
        <v>Lisbeth Binderup</v>
      </c>
      <c r="F539" s="198"/>
      <c r="G539" s="198"/>
      <c r="H539" s="197" t="str">
        <f>Deltagere!B124</f>
        <v>Birte Pedersen</v>
      </c>
      <c r="I539" s="198"/>
      <c r="J539" s="198"/>
      <c r="K539" s="197" t="str">
        <f>Deltagere!B125</f>
        <v>Knud Erik Hansen</v>
      </c>
      <c r="L539" s="198"/>
      <c r="M539" s="198"/>
    </row>
    <row r="540" spans="1:13" ht="30" customHeight="1" x14ac:dyDescent="0.3">
      <c r="A540" s="17" t="s">
        <v>12</v>
      </c>
      <c r="B540" s="198" t="str">
        <f>Deltagere!C122</f>
        <v>Randers krolf</v>
      </c>
      <c r="C540" s="198"/>
      <c r="D540" s="198"/>
      <c r="E540" s="198" t="str">
        <f>Deltagere!C123</f>
        <v>SMIFF 09</v>
      </c>
      <c r="F540" s="198"/>
      <c r="G540" s="198"/>
      <c r="H540" s="198" t="str">
        <f>Deltagere!C124</f>
        <v>Karup krolf</v>
      </c>
      <c r="I540" s="198"/>
      <c r="J540" s="198"/>
      <c r="K540" s="198" t="str">
        <f>Deltagere!C125</f>
        <v>Gjerlev krolf</v>
      </c>
      <c r="L540" s="198"/>
      <c r="M540" s="198"/>
    </row>
    <row r="541" spans="1:13" ht="30" customHeight="1" x14ac:dyDescent="0.3">
      <c r="A541" s="17" t="s">
        <v>17</v>
      </c>
      <c r="B541" s="198">
        <f>Deltagere!D122</f>
        <v>0</v>
      </c>
      <c r="C541" s="198"/>
      <c r="D541" s="198"/>
      <c r="E541" s="189">
        <f>Deltagere!D123</f>
        <v>0</v>
      </c>
      <c r="F541" s="190"/>
      <c r="G541" s="191"/>
      <c r="H541" s="189">
        <f>Deltagere!D124</f>
        <v>0</v>
      </c>
      <c r="I541" s="190"/>
      <c r="J541" s="191"/>
      <c r="K541" s="189">
        <f>Deltagere!D125</f>
        <v>0</v>
      </c>
      <c r="L541" s="190"/>
      <c r="M541" s="191"/>
    </row>
    <row r="542" spans="1:13" ht="30" customHeight="1" x14ac:dyDescent="0.3">
      <c r="A542" s="11">
        <v>1</v>
      </c>
      <c r="B542" s="187" t="s">
        <v>13</v>
      </c>
      <c r="C542" s="204"/>
      <c r="D542" s="8"/>
      <c r="E542" s="202"/>
      <c r="F542" s="203"/>
      <c r="G542" s="8"/>
      <c r="H542" s="202"/>
      <c r="I542" s="203"/>
      <c r="J542" s="8"/>
      <c r="K542" s="202"/>
      <c r="L542" s="203"/>
      <c r="M542" s="8"/>
    </row>
    <row r="543" spans="1:13" ht="30" customHeight="1" x14ac:dyDescent="0.3">
      <c r="A543" s="11">
        <v>2</v>
      </c>
      <c r="B543" s="202"/>
      <c r="C543" s="203"/>
      <c r="D543" s="8"/>
      <c r="E543" s="187" t="s">
        <v>13</v>
      </c>
      <c r="F543" s="204"/>
      <c r="G543" s="8"/>
      <c r="H543" s="202"/>
      <c r="I543" s="203"/>
      <c r="J543" s="8"/>
      <c r="K543" s="202"/>
      <c r="L543" s="203"/>
      <c r="M543" s="8"/>
    </row>
    <row r="544" spans="1:13" ht="30" customHeight="1" x14ac:dyDescent="0.3">
      <c r="A544" s="11">
        <v>3</v>
      </c>
      <c r="B544" s="202"/>
      <c r="C544" s="203"/>
      <c r="D544" s="8"/>
      <c r="E544" s="202"/>
      <c r="F544" s="203"/>
      <c r="G544" s="8"/>
      <c r="H544" s="187" t="s">
        <v>13</v>
      </c>
      <c r="I544" s="204"/>
      <c r="J544" s="8"/>
      <c r="K544" s="202"/>
      <c r="L544" s="203"/>
      <c r="M544" s="8"/>
    </row>
    <row r="545" spans="1:13" ht="30" customHeight="1" x14ac:dyDescent="0.3">
      <c r="A545" s="11">
        <v>4</v>
      </c>
      <c r="B545" s="186"/>
      <c r="C545" s="186"/>
      <c r="D545" s="8"/>
      <c r="E545" s="186"/>
      <c r="F545" s="186"/>
      <c r="G545" s="8"/>
      <c r="H545" s="186"/>
      <c r="I545" s="186"/>
      <c r="J545" s="8"/>
      <c r="K545" s="187" t="s">
        <v>13</v>
      </c>
      <c r="L545" s="188"/>
      <c r="M545" s="8"/>
    </row>
    <row r="546" spans="1:13" ht="30" customHeight="1" x14ac:dyDescent="0.3">
      <c r="A546" s="11">
        <v>5</v>
      </c>
      <c r="B546" s="187" t="s">
        <v>13</v>
      </c>
      <c r="C546" s="188"/>
      <c r="D546" s="8"/>
      <c r="E546" s="186"/>
      <c r="F546" s="186"/>
      <c r="G546" s="8"/>
      <c r="H546" s="186"/>
      <c r="I546" s="186"/>
      <c r="J546" s="8"/>
      <c r="K546" s="186"/>
      <c r="L546" s="186"/>
      <c r="M546" s="8"/>
    </row>
    <row r="547" spans="1:13" ht="30" customHeight="1" x14ac:dyDescent="0.3">
      <c r="A547" s="11">
        <v>6</v>
      </c>
      <c r="B547" s="186"/>
      <c r="C547" s="186"/>
      <c r="D547" s="8"/>
      <c r="E547" s="187" t="s">
        <v>13</v>
      </c>
      <c r="F547" s="188"/>
      <c r="G547" s="8"/>
      <c r="H547" s="186"/>
      <c r="I547" s="186"/>
      <c r="J547" s="8"/>
      <c r="K547" s="186"/>
      <c r="L547" s="186"/>
      <c r="M547" s="8"/>
    </row>
    <row r="548" spans="1:13" ht="30" customHeight="1" x14ac:dyDescent="0.3">
      <c r="A548" s="11">
        <v>7</v>
      </c>
      <c r="B548" s="186"/>
      <c r="C548" s="186"/>
      <c r="D548" s="8"/>
      <c r="E548" s="186"/>
      <c r="F548" s="186"/>
      <c r="G548" s="8"/>
      <c r="H548" s="187" t="s">
        <v>13</v>
      </c>
      <c r="I548" s="188"/>
      <c r="J548" s="8"/>
      <c r="K548" s="186"/>
      <c r="L548" s="186"/>
      <c r="M548" s="8"/>
    </row>
    <row r="549" spans="1:13" ht="30" customHeight="1" x14ac:dyDescent="0.3">
      <c r="A549" s="11">
        <v>8</v>
      </c>
      <c r="B549" s="186"/>
      <c r="C549" s="186"/>
      <c r="D549" s="8"/>
      <c r="E549" s="186"/>
      <c r="F549" s="186"/>
      <c r="G549" s="8"/>
      <c r="H549" s="186"/>
      <c r="I549" s="186"/>
      <c r="J549" s="8"/>
      <c r="K549" s="187" t="s">
        <v>13</v>
      </c>
      <c r="L549" s="188"/>
      <c r="M549" s="8"/>
    </row>
    <row r="550" spans="1:13" ht="30" customHeight="1" x14ac:dyDescent="0.3">
      <c r="A550" s="11">
        <v>9</v>
      </c>
      <c r="B550" s="187" t="s">
        <v>13</v>
      </c>
      <c r="C550" s="188"/>
      <c r="D550" s="8"/>
      <c r="E550" s="186"/>
      <c r="F550" s="186"/>
      <c r="G550" s="8"/>
      <c r="H550" s="186"/>
      <c r="I550" s="186"/>
      <c r="J550" s="8"/>
      <c r="K550" s="186"/>
      <c r="L550" s="186"/>
      <c r="M550" s="8"/>
    </row>
    <row r="551" spans="1:13" ht="30" customHeight="1" x14ac:dyDescent="0.3">
      <c r="A551" s="11">
        <v>10</v>
      </c>
      <c r="B551" s="186"/>
      <c r="C551" s="186"/>
      <c r="D551" s="8"/>
      <c r="E551" s="187" t="s">
        <v>13</v>
      </c>
      <c r="F551" s="188"/>
      <c r="G551" s="8"/>
      <c r="H551" s="186"/>
      <c r="I551" s="186"/>
      <c r="J551" s="8"/>
      <c r="K551" s="186"/>
      <c r="L551" s="186"/>
      <c r="M551" s="8"/>
    </row>
    <row r="552" spans="1:13" ht="30" customHeight="1" x14ac:dyDescent="0.3">
      <c r="A552" s="11">
        <v>11</v>
      </c>
      <c r="B552" s="186"/>
      <c r="C552" s="186"/>
      <c r="D552" s="8"/>
      <c r="E552" s="186"/>
      <c r="F552" s="186"/>
      <c r="G552" s="8"/>
      <c r="H552" s="187" t="s">
        <v>13</v>
      </c>
      <c r="I552" s="188"/>
      <c r="J552" s="8"/>
      <c r="K552" s="186"/>
      <c r="L552" s="186"/>
      <c r="M552" s="8"/>
    </row>
    <row r="553" spans="1:13" ht="30" customHeight="1" x14ac:dyDescent="0.3">
      <c r="A553" s="11">
        <v>12</v>
      </c>
      <c r="B553" s="186"/>
      <c r="C553" s="186"/>
      <c r="D553" s="8"/>
      <c r="E553" s="186"/>
      <c r="F553" s="186"/>
      <c r="G553" s="8"/>
      <c r="H553" s="186"/>
      <c r="I553" s="186"/>
      <c r="J553" s="8"/>
      <c r="K553" s="187" t="s">
        <v>13</v>
      </c>
      <c r="L553" s="188"/>
      <c r="M553" s="8"/>
    </row>
    <row r="554" spans="1:13" ht="30" customHeight="1" x14ac:dyDescent="0.3">
      <c r="A554" s="12" t="s">
        <v>14</v>
      </c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</row>
    <row r="555" spans="1:13" ht="30" customHeight="1" x14ac:dyDescent="0.3">
      <c r="A555" s="201" t="s">
        <v>15</v>
      </c>
      <c r="B555" s="201"/>
      <c r="C555" s="201"/>
      <c r="D555" s="201"/>
      <c r="E555" s="201"/>
      <c r="F555" s="201"/>
      <c r="G555" s="201"/>
      <c r="H555" s="201" t="s">
        <v>16</v>
      </c>
      <c r="I555" s="201"/>
      <c r="J555" s="201"/>
      <c r="K555" s="201"/>
      <c r="L555" s="201"/>
      <c r="M555" s="201"/>
    </row>
    <row r="556" spans="1:13" ht="35.1" customHeight="1" x14ac:dyDescent="0.3">
      <c r="A556" s="13" t="s">
        <v>10</v>
      </c>
      <c r="B556" s="199">
        <f>Data!$B$2</f>
        <v>44721</v>
      </c>
      <c r="C556" s="200"/>
      <c r="D556" s="192" t="str">
        <f>Data!B3</f>
        <v>DAI Stævne</v>
      </c>
      <c r="E556" s="193"/>
      <c r="F556" s="193"/>
      <c r="G556" s="194"/>
      <c r="H556" s="14" t="s">
        <v>11</v>
      </c>
      <c r="I556" s="9" t="str">
        <f>Deltagere!E126</f>
        <v>1.2.3.</v>
      </c>
      <c r="J556" s="15" t="s">
        <v>18</v>
      </c>
      <c r="K556" s="9" t="str">
        <f>Deltagere!F126</f>
        <v>fra hul 6</v>
      </c>
      <c r="L556" s="195" t="str">
        <f>CONCATENATE("Mappenr.:",Deltagere!G126)</f>
        <v>Mappenr.:31</v>
      </c>
      <c r="M556" s="196"/>
    </row>
    <row r="557" spans="1:13" ht="30" customHeight="1" x14ac:dyDescent="0.3">
      <c r="A557" s="17" t="s">
        <v>8</v>
      </c>
      <c r="B557" s="197" t="str">
        <f>Deltagere!B126</f>
        <v>Poul R. Knudsen</v>
      </c>
      <c r="C557" s="198"/>
      <c r="D557" s="198"/>
      <c r="E557" s="197" t="str">
        <f>Deltagere!B127</f>
        <v>Marianne Rasmussen</v>
      </c>
      <c r="F557" s="198"/>
      <c r="G557" s="198"/>
      <c r="H557" s="197" t="str">
        <f>Deltagere!B128</f>
        <v>Bodil Reincke</v>
      </c>
      <c r="I557" s="198"/>
      <c r="J557" s="198"/>
      <c r="K557" s="197" t="str">
        <f>Deltagere!B129</f>
        <v>Margrethe Winther</v>
      </c>
      <c r="L557" s="198"/>
      <c r="M557" s="198"/>
    </row>
    <row r="558" spans="1:13" ht="30" customHeight="1" x14ac:dyDescent="0.3">
      <c r="A558" s="17" t="s">
        <v>12</v>
      </c>
      <c r="B558" s="198" t="str">
        <f>Deltagere!C126</f>
        <v>Randers krolf</v>
      </c>
      <c r="C558" s="198"/>
      <c r="D558" s="198"/>
      <c r="E558" s="198" t="str">
        <f>Deltagere!C127</f>
        <v>SMIFF 09</v>
      </c>
      <c r="F558" s="198"/>
      <c r="G558" s="198"/>
      <c r="H558" s="198" t="str">
        <f>Deltagere!C128</f>
        <v>Randers senior krolf</v>
      </c>
      <c r="I558" s="198"/>
      <c r="J558" s="198"/>
      <c r="K558" s="198" t="str">
        <f>Deltagere!C129</f>
        <v>Gjerlev krolf</v>
      </c>
      <c r="L558" s="198"/>
      <c r="M558" s="198"/>
    </row>
    <row r="559" spans="1:13" ht="30" customHeight="1" x14ac:dyDescent="0.3">
      <c r="A559" s="17" t="s">
        <v>17</v>
      </c>
      <c r="B559" s="198">
        <f>Deltagere!D126</f>
        <v>0</v>
      </c>
      <c r="C559" s="198"/>
      <c r="D559" s="198"/>
      <c r="E559" s="189">
        <f>Deltagere!D127</f>
        <v>0</v>
      </c>
      <c r="F559" s="190"/>
      <c r="G559" s="191"/>
      <c r="H559" s="189">
        <f>Deltagere!D128</f>
        <v>0</v>
      </c>
      <c r="I559" s="190"/>
      <c r="J559" s="191"/>
      <c r="K559" s="189">
        <f>Deltagere!D129</f>
        <v>0</v>
      </c>
      <c r="L559" s="190"/>
      <c r="M559" s="191"/>
    </row>
    <row r="560" spans="1:13" ht="30" customHeight="1" x14ac:dyDescent="0.3">
      <c r="A560" s="11">
        <v>1</v>
      </c>
      <c r="B560" s="187" t="s">
        <v>13</v>
      </c>
      <c r="C560" s="188"/>
      <c r="D560" s="8"/>
      <c r="E560" s="186"/>
      <c r="F560" s="186"/>
      <c r="G560" s="8"/>
      <c r="H560" s="186"/>
      <c r="I560" s="186"/>
      <c r="J560" s="8"/>
      <c r="K560" s="186"/>
      <c r="L560" s="186"/>
      <c r="M560" s="8"/>
    </row>
    <row r="561" spans="1:13" ht="30" customHeight="1" x14ac:dyDescent="0.3">
      <c r="A561" s="11">
        <v>2</v>
      </c>
      <c r="B561" s="186"/>
      <c r="C561" s="186"/>
      <c r="D561" s="8"/>
      <c r="E561" s="187" t="s">
        <v>13</v>
      </c>
      <c r="F561" s="188"/>
      <c r="G561" s="8"/>
      <c r="H561" s="186"/>
      <c r="I561" s="186"/>
      <c r="J561" s="8"/>
      <c r="K561" s="186"/>
      <c r="L561" s="186"/>
      <c r="M561" s="8"/>
    </row>
    <row r="562" spans="1:13" ht="30" customHeight="1" x14ac:dyDescent="0.3">
      <c r="A562" s="11">
        <v>3</v>
      </c>
      <c r="B562" s="186"/>
      <c r="C562" s="186"/>
      <c r="D562" s="8"/>
      <c r="E562" s="186"/>
      <c r="F562" s="186"/>
      <c r="G562" s="8"/>
      <c r="H562" s="187" t="s">
        <v>13</v>
      </c>
      <c r="I562" s="188"/>
      <c r="J562" s="8"/>
      <c r="K562" s="186"/>
      <c r="L562" s="186"/>
      <c r="M562" s="8"/>
    </row>
    <row r="563" spans="1:13" ht="30" customHeight="1" x14ac:dyDescent="0.3">
      <c r="A563" s="11">
        <v>4</v>
      </c>
      <c r="B563" s="186"/>
      <c r="C563" s="186"/>
      <c r="D563" s="8"/>
      <c r="E563" s="186"/>
      <c r="F563" s="186"/>
      <c r="G563" s="8"/>
      <c r="H563" s="186"/>
      <c r="I563" s="186"/>
      <c r="J563" s="8"/>
      <c r="K563" s="187" t="s">
        <v>13</v>
      </c>
      <c r="L563" s="188"/>
      <c r="M563" s="8"/>
    </row>
    <row r="564" spans="1:13" ht="30" customHeight="1" x14ac:dyDescent="0.3">
      <c r="A564" s="11">
        <v>5</v>
      </c>
      <c r="B564" s="187" t="s">
        <v>13</v>
      </c>
      <c r="C564" s="188"/>
      <c r="D564" s="8"/>
      <c r="E564" s="186"/>
      <c r="F564" s="186"/>
      <c r="G564" s="8"/>
      <c r="H564" s="186"/>
      <c r="I564" s="186"/>
      <c r="J564" s="8"/>
      <c r="K564" s="186"/>
      <c r="L564" s="186"/>
      <c r="M564" s="8"/>
    </row>
    <row r="565" spans="1:13" ht="30" customHeight="1" x14ac:dyDescent="0.3">
      <c r="A565" s="11">
        <v>6</v>
      </c>
      <c r="B565" s="186"/>
      <c r="C565" s="186"/>
      <c r="D565" s="8"/>
      <c r="E565" s="187" t="s">
        <v>13</v>
      </c>
      <c r="F565" s="188"/>
      <c r="G565" s="8"/>
      <c r="H565" s="186"/>
      <c r="I565" s="186"/>
      <c r="J565" s="8"/>
      <c r="K565" s="186"/>
      <c r="L565" s="186"/>
      <c r="M565" s="8"/>
    </row>
    <row r="566" spans="1:13" ht="30" customHeight="1" x14ac:dyDescent="0.3">
      <c r="A566" s="11">
        <v>7</v>
      </c>
      <c r="B566" s="186"/>
      <c r="C566" s="186"/>
      <c r="D566" s="8"/>
      <c r="E566" s="186"/>
      <c r="F566" s="186"/>
      <c r="G566" s="8"/>
      <c r="H566" s="187" t="s">
        <v>13</v>
      </c>
      <c r="I566" s="188"/>
      <c r="J566" s="8"/>
      <c r="K566" s="186"/>
      <c r="L566" s="186"/>
      <c r="M566" s="8"/>
    </row>
    <row r="567" spans="1:13" ht="30" customHeight="1" x14ac:dyDescent="0.3">
      <c r="A567" s="11">
        <v>8</v>
      </c>
      <c r="B567" s="186"/>
      <c r="C567" s="186"/>
      <c r="D567" s="8"/>
      <c r="E567" s="186"/>
      <c r="F567" s="186"/>
      <c r="G567" s="8"/>
      <c r="H567" s="186"/>
      <c r="I567" s="186"/>
      <c r="J567" s="8"/>
      <c r="K567" s="187" t="s">
        <v>13</v>
      </c>
      <c r="L567" s="188"/>
      <c r="M567" s="8"/>
    </row>
    <row r="568" spans="1:13" ht="30" customHeight="1" x14ac:dyDescent="0.3">
      <c r="A568" s="11">
        <v>9</v>
      </c>
      <c r="B568" s="187" t="s">
        <v>13</v>
      </c>
      <c r="C568" s="188"/>
      <c r="D568" s="8"/>
      <c r="E568" s="186"/>
      <c r="F568" s="186"/>
      <c r="G568" s="8"/>
      <c r="H568" s="186"/>
      <c r="I568" s="186"/>
      <c r="J568" s="8"/>
      <c r="K568" s="186"/>
      <c r="L568" s="186"/>
      <c r="M568" s="8"/>
    </row>
    <row r="569" spans="1:13" ht="30" customHeight="1" x14ac:dyDescent="0.3">
      <c r="A569" s="11">
        <v>10</v>
      </c>
      <c r="B569" s="186"/>
      <c r="C569" s="186"/>
      <c r="D569" s="8"/>
      <c r="E569" s="187" t="s">
        <v>13</v>
      </c>
      <c r="F569" s="188"/>
      <c r="G569" s="8"/>
      <c r="H569" s="186"/>
      <c r="I569" s="186"/>
      <c r="J569" s="8"/>
      <c r="K569" s="186"/>
      <c r="L569" s="186"/>
      <c r="M569" s="8"/>
    </row>
    <row r="570" spans="1:13" ht="30" customHeight="1" x14ac:dyDescent="0.3">
      <c r="A570" s="11">
        <v>11</v>
      </c>
      <c r="B570" s="186"/>
      <c r="C570" s="186"/>
      <c r="D570" s="8"/>
      <c r="E570" s="186"/>
      <c r="F570" s="186"/>
      <c r="G570" s="8"/>
      <c r="H570" s="187" t="s">
        <v>13</v>
      </c>
      <c r="I570" s="188"/>
      <c r="J570" s="8"/>
      <c r="K570" s="186"/>
      <c r="L570" s="186"/>
      <c r="M570" s="8"/>
    </row>
    <row r="571" spans="1:13" ht="30" customHeight="1" x14ac:dyDescent="0.3">
      <c r="A571" s="11">
        <v>12</v>
      </c>
      <c r="B571" s="186"/>
      <c r="C571" s="186"/>
      <c r="D571" s="8"/>
      <c r="E571" s="186"/>
      <c r="F571" s="186"/>
      <c r="G571" s="8"/>
      <c r="H571" s="186"/>
      <c r="I571" s="186"/>
      <c r="J571" s="8"/>
      <c r="K571" s="187" t="s">
        <v>13</v>
      </c>
      <c r="L571" s="188"/>
      <c r="M571" s="8"/>
    </row>
    <row r="572" spans="1:13" ht="30" customHeight="1" x14ac:dyDescent="0.3">
      <c r="A572" s="12" t="s">
        <v>14</v>
      </c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</row>
    <row r="573" spans="1:13" ht="30" customHeight="1" x14ac:dyDescent="0.3">
      <c r="A573" s="201" t="s">
        <v>15</v>
      </c>
      <c r="B573" s="201"/>
      <c r="C573" s="201"/>
      <c r="D573" s="201"/>
      <c r="E573" s="201"/>
      <c r="F573" s="201"/>
      <c r="G573" s="201"/>
      <c r="H573" s="201" t="s">
        <v>16</v>
      </c>
      <c r="I573" s="201"/>
      <c r="J573" s="201"/>
      <c r="K573" s="201"/>
      <c r="L573" s="201"/>
      <c r="M573" s="201"/>
    </row>
    <row r="574" spans="1:13" ht="54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3">
      <c r="A575" s="13" t="s">
        <v>10</v>
      </c>
      <c r="B575" s="199">
        <f>Data!$B$2</f>
        <v>44721</v>
      </c>
      <c r="C575" s="200"/>
      <c r="D575" s="192" t="str">
        <f>Data!B3</f>
        <v>DAI Stævne</v>
      </c>
      <c r="E575" s="193"/>
      <c r="F575" s="193"/>
      <c r="G575" s="194"/>
      <c r="H575" s="14" t="s">
        <v>11</v>
      </c>
      <c r="I575" s="9" t="str">
        <f>Deltagere!E130</f>
        <v>2.3.1.</v>
      </c>
      <c r="J575" s="15" t="s">
        <v>18</v>
      </c>
      <c r="K575" s="9" t="str">
        <f>Deltagere!F130</f>
        <v>fra hul 6</v>
      </c>
      <c r="L575" s="195" t="str">
        <f>CONCATENATE("Mappenr.:",Deltagere!G130)</f>
        <v>Mappenr.:32</v>
      </c>
      <c r="M575" s="196"/>
    </row>
    <row r="576" spans="1:13" ht="30" customHeight="1" x14ac:dyDescent="0.3">
      <c r="A576" s="17" t="s">
        <v>8</v>
      </c>
      <c r="B576" s="197" t="str">
        <f>Deltagere!B130</f>
        <v>Preben Krogh</v>
      </c>
      <c r="C576" s="198"/>
      <c r="D576" s="198"/>
      <c r="E576" s="197" t="str">
        <f>Deltagere!B131</f>
        <v>Rita Mogensen</v>
      </c>
      <c r="F576" s="198"/>
      <c r="G576" s="198"/>
      <c r="H576" s="197" t="str">
        <f>Deltagere!B132</f>
        <v>Margit Staun</v>
      </c>
      <c r="I576" s="198"/>
      <c r="J576" s="198"/>
      <c r="K576" s="197" t="str">
        <f>Deltagere!B133</f>
        <v>Jelva Fast</v>
      </c>
      <c r="L576" s="198"/>
      <c r="M576" s="198"/>
    </row>
    <row r="577" spans="1:13" ht="30" customHeight="1" x14ac:dyDescent="0.3">
      <c r="A577" s="17" t="s">
        <v>12</v>
      </c>
      <c r="B577" s="198" t="str">
        <f>Deltagere!C130</f>
        <v>Randers krolf</v>
      </c>
      <c r="C577" s="198"/>
      <c r="D577" s="198"/>
      <c r="E577" s="198" t="str">
        <f>Deltagere!C131</f>
        <v>SMIFF 09</v>
      </c>
      <c r="F577" s="198"/>
      <c r="G577" s="198"/>
      <c r="H577" s="198" t="str">
        <f>Deltagere!C132</f>
        <v>Randers senior krolf</v>
      </c>
      <c r="I577" s="198"/>
      <c r="J577" s="198"/>
      <c r="K577" s="198" t="str">
        <f>Deltagere!C133</f>
        <v>Gjerlev krolf</v>
      </c>
      <c r="L577" s="198"/>
      <c r="M577" s="198"/>
    </row>
    <row r="578" spans="1:13" ht="30" customHeight="1" x14ac:dyDescent="0.3">
      <c r="A578" s="17" t="s">
        <v>17</v>
      </c>
      <c r="B578" s="198">
        <f>Deltagere!D130</f>
        <v>0</v>
      </c>
      <c r="C578" s="198"/>
      <c r="D578" s="198"/>
      <c r="E578" s="189">
        <f>Deltagere!D131</f>
        <v>0</v>
      </c>
      <c r="F578" s="190"/>
      <c r="G578" s="191"/>
      <c r="H578" s="189">
        <f>Deltagere!D132</f>
        <v>0</v>
      </c>
      <c r="I578" s="190"/>
      <c r="J578" s="191"/>
      <c r="K578" s="189">
        <f>Deltagere!D133</f>
        <v>0</v>
      </c>
      <c r="L578" s="190"/>
      <c r="M578" s="191"/>
    </row>
    <row r="579" spans="1:13" ht="30" customHeight="1" x14ac:dyDescent="0.3">
      <c r="A579" s="11">
        <v>1</v>
      </c>
      <c r="B579" s="187" t="s">
        <v>13</v>
      </c>
      <c r="C579" s="188"/>
      <c r="D579" s="8"/>
      <c r="E579" s="186"/>
      <c r="F579" s="186"/>
      <c r="G579" s="8"/>
      <c r="H579" s="186"/>
      <c r="I579" s="186"/>
      <c r="J579" s="8"/>
      <c r="K579" s="186"/>
      <c r="L579" s="186"/>
      <c r="M579" s="8"/>
    </row>
    <row r="580" spans="1:13" ht="30" customHeight="1" x14ac:dyDescent="0.3">
      <c r="A580" s="11">
        <v>2</v>
      </c>
      <c r="B580" s="186"/>
      <c r="C580" s="186"/>
      <c r="D580" s="8"/>
      <c r="E580" s="187" t="s">
        <v>13</v>
      </c>
      <c r="F580" s="188"/>
      <c r="G580" s="8"/>
      <c r="H580" s="186"/>
      <c r="I580" s="186"/>
      <c r="J580" s="8"/>
      <c r="K580" s="186"/>
      <c r="L580" s="186"/>
      <c r="M580" s="8"/>
    </row>
    <row r="581" spans="1:13" ht="30" customHeight="1" x14ac:dyDescent="0.3">
      <c r="A581" s="11">
        <v>3</v>
      </c>
      <c r="B581" s="186"/>
      <c r="C581" s="186"/>
      <c r="D581" s="8"/>
      <c r="E581" s="186"/>
      <c r="F581" s="186"/>
      <c r="G581" s="8"/>
      <c r="H581" s="187" t="s">
        <v>13</v>
      </c>
      <c r="I581" s="188"/>
      <c r="J581" s="8"/>
      <c r="K581" s="186"/>
      <c r="L581" s="186"/>
      <c r="M581" s="8"/>
    </row>
    <row r="582" spans="1:13" ht="30" customHeight="1" x14ac:dyDescent="0.3">
      <c r="A582" s="11">
        <v>4</v>
      </c>
      <c r="B582" s="186"/>
      <c r="C582" s="186"/>
      <c r="D582" s="8"/>
      <c r="E582" s="186"/>
      <c r="F582" s="186"/>
      <c r="G582" s="8"/>
      <c r="H582" s="186"/>
      <c r="I582" s="186"/>
      <c r="J582" s="8"/>
      <c r="K582" s="187" t="s">
        <v>13</v>
      </c>
      <c r="L582" s="188"/>
      <c r="M582" s="8"/>
    </row>
    <row r="583" spans="1:13" ht="30" customHeight="1" x14ac:dyDescent="0.3">
      <c r="A583" s="11">
        <v>5</v>
      </c>
      <c r="B583" s="187" t="s">
        <v>13</v>
      </c>
      <c r="C583" s="188"/>
      <c r="D583" s="8"/>
      <c r="E583" s="186"/>
      <c r="F583" s="186"/>
      <c r="G583" s="8"/>
      <c r="H583" s="186"/>
      <c r="I583" s="186"/>
      <c r="J583" s="8"/>
      <c r="K583" s="186"/>
      <c r="L583" s="186"/>
      <c r="M583" s="8"/>
    </row>
    <row r="584" spans="1:13" ht="30" customHeight="1" x14ac:dyDescent="0.3">
      <c r="A584" s="11">
        <v>6</v>
      </c>
      <c r="B584" s="186"/>
      <c r="C584" s="186"/>
      <c r="D584" s="8"/>
      <c r="E584" s="187" t="s">
        <v>13</v>
      </c>
      <c r="F584" s="188"/>
      <c r="G584" s="8"/>
      <c r="H584" s="186"/>
      <c r="I584" s="186"/>
      <c r="J584" s="8"/>
      <c r="K584" s="186"/>
      <c r="L584" s="186"/>
      <c r="M584" s="8"/>
    </row>
    <row r="585" spans="1:13" ht="30" customHeight="1" x14ac:dyDescent="0.3">
      <c r="A585" s="11">
        <v>7</v>
      </c>
      <c r="B585" s="186"/>
      <c r="C585" s="186"/>
      <c r="D585" s="8"/>
      <c r="E585" s="186"/>
      <c r="F585" s="186"/>
      <c r="G585" s="8"/>
      <c r="H585" s="187" t="s">
        <v>13</v>
      </c>
      <c r="I585" s="188"/>
      <c r="J585" s="8"/>
      <c r="K585" s="186"/>
      <c r="L585" s="186"/>
      <c r="M585" s="8"/>
    </row>
    <row r="586" spans="1:13" ht="30" customHeight="1" x14ac:dyDescent="0.3">
      <c r="A586" s="11">
        <v>8</v>
      </c>
      <c r="B586" s="186"/>
      <c r="C586" s="186"/>
      <c r="D586" s="8"/>
      <c r="E586" s="186"/>
      <c r="F586" s="186"/>
      <c r="G586" s="8"/>
      <c r="H586" s="186"/>
      <c r="I586" s="186"/>
      <c r="J586" s="8"/>
      <c r="K586" s="187" t="s">
        <v>13</v>
      </c>
      <c r="L586" s="188"/>
      <c r="M586" s="8"/>
    </row>
    <row r="587" spans="1:13" ht="30" customHeight="1" x14ac:dyDescent="0.3">
      <c r="A587" s="11">
        <v>9</v>
      </c>
      <c r="B587" s="187" t="s">
        <v>13</v>
      </c>
      <c r="C587" s="188"/>
      <c r="D587" s="8"/>
      <c r="E587" s="186"/>
      <c r="F587" s="186"/>
      <c r="G587" s="8"/>
      <c r="H587" s="186"/>
      <c r="I587" s="186"/>
      <c r="J587" s="8"/>
      <c r="K587" s="186"/>
      <c r="L587" s="186"/>
      <c r="M587" s="8"/>
    </row>
    <row r="588" spans="1:13" ht="30" customHeight="1" x14ac:dyDescent="0.3">
      <c r="A588" s="11">
        <v>10</v>
      </c>
      <c r="B588" s="186"/>
      <c r="C588" s="186"/>
      <c r="D588" s="8"/>
      <c r="E588" s="187" t="s">
        <v>13</v>
      </c>
      <c r="F588" s="188"/>
      <c r="G588" s="8"/>
      <c r="H588" s="186"/>
      <c r="I588" s="186"/>
      <c r="J588" s="8"/>
      <c r="K588" s="186"/>
      <c r="L588" s="186"/>
      <c r="M588" s="8"/>
    </row>
    <row r="589" spans="1:13" ht="30" customHeight="1" x14ac:dyDescent="0.3">
      <c r="A589" s="11">
        <v>11</v>
      </c>
      <c r="B589" s="186"/>
      <c r="C589" s="186"/>
      <c r="D589" s="8"/>
      <c r="E589" s="186"/>
      <c r="F589" s="186"/>
      <c r="G589" s="8"/>
      <c r="H589" s="187" t="s">
        <v>13</v>
      </c>
      <c r="I589" s="188"/>
      <c r="J589" s="8"/>
      <c r="K589" s="186"/>
      <c r="L589" s="186"/>
      <c r="M589" s="8"/>
    </row>
    <row r="590" spans="1:13" ht="30" customHeight="1" x14ac:dyDescent="0.3">
      <c r="A590" s="11">
        <v>12</v>
      </c>
      <c r="B590" s="186"/>
      <c r="C590" s="186"/>
      <c r="D590" s="8"/>
      <c r="E590" s="186"/>
      <c r="F590" s="186"/>
      <c r="G590" s="8"/>
      <c r="H590" s="186"/>
      <c r="I590" s="186"/>
      <c r="J590" s="8"/>
      <c r="K590" s="187" t="s">
        <v>13</v>
      </c>
      <c r="L590" s="188"/>
      <c r="M590" s="8"/>
    </row>
    <row r="591" spans="1:13" ht="30" customHeight="1" x14ac:dyDescent="0.3">
      <c r="A591" s="12" t="s">
        <v>14</v>
      </c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</row>
    <row r="592" spans="1:13" ht="30" customHeight="1" x14ac:dyDescent="0.3">
      <c r="A592" s="201" t="s">
        <v>15</v>
      </c>
      <c r="B592" s="201"/>
      <c r="C592" s="201"/>
      <c r="D592" s="201"/>
      <c r="E592" s="201"/>
      <c r="F592" s="201"/>
      <c r="G592" s="201"/>
      <c r="H592" s="201" t="s">
        <v>16</v>
      </c>
      <c r="I592" s="201"/>
      <c r="J592" s="201"/>
      <c r="K592" s="201"/>
      <c r="L592" s="201"/>
      <c r="M592" s="201"/>
    </row>
    <row r="593" spans="1:13" ht="35.1" customHeight="1" x14ac:dyDescent="0.3">
      <c r="A593" s="13" t="s">
        <v>10</v>
      </c>
      <c r="B593" s="199">
        <f>Data!$B$2</f>
        <v>44721</v>
      </c>
      <c r="C593" s="200"/>
      <c r="D593" s="192" t="str">
        <f>Data!B3</f>
        <v>DAI Stævne</v>
      </c>
      <c r="E593" s="193"/>
      <c r="F593" s="193"/>
      <c r="G593" s="194"/>
      <c r="H593" s="14" t="s">
        <v>11</v>
      </c>
      <c r="I593" s="9" t="str">
        <f>Deltagere!E134</f>
        <v>3.1.2.</v>
      </c>
      <c r="J593" s="15" t="s">
        <v>18</v>
      </c>
      <c r="K593" s="9" t="str">
        <f>Deltagere!F134</f>
        <v>fra hul 6</v>
      </c>
      <c r="L593" s="195" t="str">
        <f>CONCATENATE("Mappenr.:",Deltagere!G134)</f>
        <v>Mappenr.:33</v>
      </c>
      <c r="M593" s="196"/>
    </row>
    <row r="594" spans="1:13" ht="30" customHeight="1" x14ac:dyDescent="0.3">
      <c r="A594" s="17" t="s">
        <v>8</v>
      </c>
      <c r="B594" s="197" t="str">
        <f>Deltagere!B134</f>
        <v>Steen Jensen</v>
      </c>
      <c r="C594" s="198"/>
      <c r="D594" s="198"/>
      <c r="E594" s="197" t="str">
        <f>Deltagere!B135</f>
        <v>Grethe Lauersen</v>
      </c>
      <c r="F594" s="198"/>
      <c r="G594" s="198"/>
      <c r="H594" s="197" t="str">
        <f>Deltagere!B136</f>
        <v>Anders Stadsgaard</v>
      </c>
      <c r="I594" s="198"/>
      <c r="J594" s="198"/>
      <c r="K594" s="197" t="str">
        <f>Deltagere!B137</f>
        <v>Jytte Rasmussen</v>
      </c>
      <c r="L594" s="198"/>
      <c r="M594" s="198"/>
    </row>
    <row r="595" spans="1:13" ht="30" customHeight="1" x14ac:dyDescent="0.3">
      <c r="A595" s="17" t="s">
        <v>12</v>
      </c>
      <c r="B595" s="198" t="str">
        <f>Deltagere!C134</f>
        <v>Randers krolf</v>
      </c>
      <c r="C595" s="198"/>
      <c r="D595" s="198"/>
      <c r="E595" s="198" t="str">
        <f>Deltagere!C135</f>
        <v>SMIFF 09</v>
      </c>
      <c r="F595" s="198"/>
      <c r="G595" s="198"/>
      <c r="H595" s="198" t="str">
        <f>Deltagere!C136</f>
        <v>Randers senior krolf</v>
      </c>
      <c r="I595" s="198"/>
      <c r="J595" s="198"/>
      <c r="K595" s="198" t="str">
        <f>Deltagere!C137</f>
        <v>Gjerlev krolf</v>
      </c>
      <c r="L595" s="198"/>
      <c r="M595" s="198"/>
    </row>
    <row r="596" spans="1:13" ht="30" customHeight="1" x14ac:dyDescent="0.3">
      <c r="A596" s="17" t="s">
        <v>17</v>
      </c>
      <c r="B596" s="198">
        <f>Deltagere!D134</f>
        <v>0</v>
      </c>
      <c r="C596" s="198"/>
      <c r="D596" s="198"/>
      <c r="E596" s="189">
        <f>Deltagere!D135</f>
        <v>0</v>
      </c>
      <c r="F596" s="190"/>
      <c r="G596" s="191"/>
      <c r="H596" s="189">
        <f>Deltagere!D136</f>
        <v>0</v>
      </c>
      <c r="I596" s="190"/>
      <c r="J596" s="191"/>
      <c r="K596" s="189">
        <f>Deltagere!D137</f>
        <v>0</v>
      </c>
      <c r="L596" s="190"/>
      <c r="M596" s="191"/>
    </row>
    <row r="597" spans="1:13" ht="30" customHeight="1" x14ac:dyDescent="0.3">
      <c r="A597" s="11">
        <v>1</v>
      </c>
      <c r="B597" s="187" t="s">
        <v>13</v>
      </c>
      <c r="C597" s="188"/>
      <c r="D597" s="8"/>
      <c r="E597" s="186"/>
      <c r="F597" s="186"/>
      <c r="G597" s="8"/>
      <c r="H597" s="186"/>
      <c r="I597" s="186"/>
      <c r="J597" s="8"/>
      <c r="K597" s="186"/>
      <c r="L597" s="186"/>
      <c r="M597" s="8"/>
    </row>
    <row r="598" spans="1:13" ht="30" customHeight="1" x14ac:dyDescent="0.3">
      <c r="A598" s="11">
        <v>2</v>
      </c>
      <c r="B598" s="186"/>
      <c r="C598" s="186"/>
      <c r="D598" s="8"/>
      <c r="E598" s="187" t="s">
        <v>13</v>
      </c>
      <c r="F598" s="188"/>
      <c r="G598" s="8"/>
      <c r="H598" s="186"/>
      <c r="I598" s="186"/>
      <c r="J598" s="8"/>
      <c r="K598" s="186"/>
      <c r="L598" s="186"/>
      <c r="M598" s="8"/>
    </row>
    <row r="599" spans="1:13" ht="30" customHeight="1" x14ac:dyDescent="0.3">
      <c r="A599" s="11">
        <v>3</v>
      </c>
      <c r="B599" s="186"/>
      <c r="C599" s="186"/>
      <c r="D599" s="8"/>
      <c r="E599" s="186"/>
      <c r="F599" s="186"/>
      <c r="G599" s="8"/>
      <c r="H599" s="187" t="s">
        <v>13</v>
      </c>
      <c r="I599" s="188"/>
      <c r="J599" s="8"/>
      <c r="K599" s="186"/>
      <c r="L599" s="186"/>
      <c r="M599" s="8"/>
    </row>
    <row r="600" spans="1:13" ht="30" customHeight="1" x14ac:dyDescent="0.3">
      <c r="A600" s="11">
        <v>4</v>
      </c>
      <c r="B600" s="186"/>
      <c r="C600" s="186"/>
      <c r="D600" s="8"/>
      <c r="E600" s="186"/>
      <c r="F600" s="186"/>
      <c r="G600" s="8"/>
      <c r="H600" s="186"/>
      <c r="I600" s="186"/>
      <c r="J600" s="8"/>
      <c r="K600" s="187" t="s">
        <v>13</v>
      </c>
      <c r="L600" s="188"/>
      <c r="M600" s="8"/>
    </row>
    <row r="601" spans="1:13" ht="30" customHeight="1" x14ac:dyDescent="0.3">
      <c r="A601" s="11">
        <v>5</v>
      </c>
      <c r="B601" s="187" t="s">
        <v>13</v>
      </c>
      <c r="C601" s="188"/>
      <c r="D601" s="8"/>
      <c r="E601" s="186"/>
      <c r="F601" s="186"/>
      <c r="G601" s="8"/>
      <c r="H601" s="186"/>
      <c r="I601" s="186"/>
      <c r="J601" s="8"/>
      <c r="K601" s="186"/>
      <c r="L601" s="186"/>
      <c r="M601" s="8"/>
    </row>
    <row r="602" spans="1:13" ht="30" customHeight="1" x14ac:dyDescent="0.3">
      <c r="A602" s="11">
        <v>6</v>
      </c>
      <c r="B602" s="186"/>
      <c r="C602" s="186"/>
      <c r="D602" s="8"/>
      <c r="E602" s="187" t="s">
        <v>13</v>
      </c>
      <c r="F602" s="188"/>
      <c r="G602" s="8"/>
      <c r="H602" s="186"/>
      <c r="I602" s="186"/>
      <c r="J602" s="8"/>
      <c r="K602" s="186"/>
      <c r="L602" s="186"/>
      <c r="M602" s="8"/>
    </row>
    <row r="603" spans="1:13" ht="30" customHeight="1" x14ac:dyDescent="0.3">
      <c r="A603" s="11">
        <v>7</v>
      </c>
      <c r="B603" s="186"/>
      <c r="C603" s="186"/>
      <c r="D603" s="8"/>
      <c r="E603" s="186"/>
      <c r="F603" s="186"/>
      <c r="G603" s="8"/>
      <c r="H603" s="187" t="s">
        <v>13</v>
      </c>
      <c r="I603" s="188"/>
      <c r="J603" s="8"/>
      <c r="K603" s="186"/>
      <c r="L603" s="186"/>
      <c r="M603" s="8"/>
    </row>
    <row r="604" spans="1:13" ht="30" customHeight="1" x14ac:dyDescent="0.3">
      <c r="A604" s="11">
        <v>8</v>
      </c>
      <c r="B604" s="186"/>
      <c r="C604" s="186"/>
      <c r="D604" s="8"/>
      <c r="E604" s="186"/>
      <c r="F604" s="186"/>
      <c r="G604" s="8"/>
      <c r="H604" s="186"/>
      <c r="I604" s="186"/>
      <c r="J604" s="8"/>
      <c r="K604" s="187" t="s">
        <v>13</v>
      </c>
      <c r="L604" s="188"/>
      <c r="M604" s="8"/>
    </row>
    <row r="605" spans="1:13" ht="30" customHeight="1" x14ac:dyDescent="0.3">
      <c r="A605" s="11">
        <v>9</v>
      </c>
      <c r="B605" s="187" t="s">
        <v>13</v>
      </c>
      <c r="C605" s="188"/>
      <c r="D605" s="8"/>
      <c r="E605" s="186"/>
      <c r="F605" s="186"/>
      <c r="G605" s="8"/>
      <c r="H605" s="186"/>
      <c r="I605" s="186"/>
      <c r="J605" s="8"/>
      <c r="K605" s="186"/>
      <c r="L605" s="186"/>
      <c r="M605" s="8"/>
    </row>
    <row r="606" spans="1:13" ht="30" customHeight="1" x14ac:dyDescent="0.3">
      <c r="A606" s="11">
        <v>10</v>
      </c>
      <c r="B606" s="186"/>
      <c r="C606" s="186"/>
      <c r="D606" s="8"/>
      <c r="E606" s="187" t="s">
        <v>13</v>
      </c>
      <c r="F606" s="188"/>
      <c r="G606" s="8"/>
      <c r="H606" s="186"/>
      <c r="I606" s="186"/>
      <c r="J606" s="8"/>
      <c r="K606" s="186"/>
      <c r="L606" s="186"/>
      <c r="M606" s="8"/>
    </row>
    <row r="607" spans="1:13" ht="30" customHeight="1" x14ac:dyDescent="0.3">
      <c r="A607" s="11">
        <v>11</v>
      </c>
      <c r="B607" s="186"/>
      <c r="C607" s="186"/>
      <c r="D607" s="8"/>
      <c r="E607" s="186"/>
      <c r="F607" s="186"/>
      <c r="G607" s="8"/>
      <c r="H607" s="187" t="s">
        <v>13</v>
      </c>
      <c r="I607" s="188"/>
      <c r="J607" s="8"/>
      <c r="K607" s="186"/>
      <c r="L607" s="186"/>
      <c r="M607" s="8"/>
    </row>
    <row r="608" spans="1:13" ht="30" customHeight="1" x14ac:dyDescent="0.3">
      <c r="A608" s="11">
        <v>12</v>
      </c>
      <c r="B608" s="186"/>
      <c r="C608" s="186"/>
      <c r="D608" s="8"/>
      <c r="E608" s="186"/>
      <c r="F608" s="186"/>
      <c r="G608" s="8"/>
      <c r="H608" s="186"/>
      <c r="I608" s="186"/>
      <c r="J608" s="8"/>
      <c r="K608" s="187" t="s">
        <v>13</v>
      </c>
      <c r="L608" s="188"/>
      <c r="M608" s="8"/>
    </row>
    <row r="609" spans="1:13" ht="30" customHeight="1" x14ac:dyDescent="0.3">
      <c r="A609" s="12" t="s">
        <v>14</v>
      </c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</row>
    <row r="610" spans="1:13" ht="30" customHeight="1" x14ac:dyDescent="0.3">
      <c r="A610" s="201" t="s">
        <v>15</v>
      </c>
      <c r="B610" s="201"/>
      <c r="C610" s="201"/>
      <c r="D610" s="201"/>
      <c r="E610" s="201"/>
      <c r="F610" s="201"/>
      <c r="G610" s="201"/>
      <c r="H610" s="201" t="s">
        <v>16</v>
      </c>
      <c r="I610" s="201"/>
      <c r="J610" s="201"/>
      <c r="K610" s="201"/>
      <c r="L610" s="201"/>
      <c r="M610" s="201"/>
    </row>
    <row r="611" spans="1:13" ht="54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3">
      <c r="A612" s="13" t="s">
        <v>10</v>
      </c>
      <c r="B612" s="199">
        <f>Data!$B$2</f>
        <v>44721</v>
      </c>
      <c r="C612" s="200"/>
      <c r="D612" s="192" t="str">
        <f>Data!B3</f>
        <v>DAI Stævne</v>
      </c>
      <c r="E612" s="193"/>
      <c r="F612" s="193"/>
      <c r="G612" s="194"/>
      <c r="H612" s="14" t="s">
        <v>11</v>
      </c>
      <c r="I612" s="9" t="str">
        <f>Deltagere!E138</f>
        <v>1.2.3.</v>
      </c>
      <c r="J612" s="15" t="s">
        <v>18</v>
      </c>
      <c r="K612" s="9" t="str">
        <f>Deltagere!F138</f>
        <v>fra hul 8</v>
      </c>
      <c r="L612" s="195" t="str">
        <f>CONCATENATE("Mappenr.:",Deltagere!G138)</f>
        <v>Mappenr.:34</v>
      </c>
      <c r="M612" s="196"/>
    </row>
    <row r="613" spans="1:13" ht="30" customHeight="1" x14ac:dyDescent="0.3">
      <c r="A613" s="17" t="s">
        <v>8</v>
      </c>
      <c r="B613" s="197" t="str">
        <f>Deltagere!B138</f>
        <v>Svend Hansen</v>
      </c>
      <c r="C613" s="198"/>
      <c r="D613" s="198"/>
      <c r="E613" s="197" t="str">
        <f>Deltagere!B139</f>
        <v>Keld Dahl</v>
      </c>
      <c r="F613" s="198"/>
      <c r="G613" s="198"/>
      <c r="H613" s="197" t="str">
        <f>Deltagere!B140</f>
        <v>Herdis Stadsgaard</v>
      </c>
      <c r="I613" s="198"/>
      <c r="J613" s="198"/>
      <c r="K613" s="197" t="str">
        <f>Deltagere!B141</f>
        <v>Kaj Rasmussen</v>
      </c>
      <c r="L613" s="198"/>
      <c r="M613" s="198"/>
    </row>
    <row r="614" spans="1:13" ht="30" customHeight="1" x14ac:dyDescent="0.3">
      <c r="A614" s="17" t="s">
        <v>12</v>
      </c>
      <c r="B614" s="198" t="str">
        <f>Deltagere!C138</f>
        <v>Randers krolf</v>
      </c>
      <c r="C614" s="198"/>
      <c r="D614" s="198"/>
      <c r="E614" s="198" t="str">
        <f>Deltagere!C139</f>
        <v>Møldrup krolf</v>
      </c>
      <c r="F614" s="198"/>
      <c r="G614" s="198"/>
      <c r="H614" s="198" t="str">
        <f>Deltagere!C140</f>
        <v>Randers senior krolf</v>
      </c>
      <c r="I614" s="198"/>
      <c r="J614" s="198"/>
      <c r="K614" s="198" t="str">
        <f>Deltagere!C141</f>
        <v>Gjerlev krolf</v>
      </c>
      <c r="L614" s="198"/>
      <c r="M614" s="198"/>
    </row>
    <row r="615" spans="1:13" ht="30" customHeight="1" x14ac:dyDescent="0.3">
      <c r="A615" s="17" t="s">
        <v>17</v>
      </c>
      <c r="B615" s="198">
        <f>Deltagere!D138</f>
        <v>0</v>
      </c>
      <c r="C615" s="198"/>
      <c r="D615" s="198"/>
      <c r="E615" s="189">
        <f>Deltagere!D139</f>
        <v>0</v>
      </c>
      <c r="F615" s="190"/>
      <c r="G615" s="191"/>
      <c r="H615" s="189">
        <f>Deltagere!D140</f>
        <v>0</v>
      </c>
      <c r="I615" s="190"/>
      <c r="J615" s="191"/>
      <c r="K615" s="189">
        <f>Deltagere!D141</f>
        <v>0</v>
      </c>
      <c r="L615" s="190"/>
      <c r="M615" s="191"/>
    </row>
    <row r="616" spans="1:13" ht="30" customHeight="1" x14ac:dyDescent="0.3">
      <c r="A616" s="11">
        <v>1</v>
      </c>
      <c r="B616" s="187" t="s">
        <v>13</v>
      </c>
      <c r="C616" s="204"/>
      <c r="D616" s="8"/>
      <c r="E616" s="202"/>
      <c r="F616" s="203"/>
      <c r="G616" s="8"/>
      <c r="H616" s="202"/>
      <c r="I616" s="203"/>
      <c r="J616" s="8"/>
      <c r="K616" s="202"/>
      <c r="L616" s="203"/>
      <c r="M616" s="8"/>
    </row>
    <row r="617" spans="1:13" ht="30" customHeight="1" x14ac:dyDescent="0.3">
      <c r="A617" s="11">
        <v>2</v>
      </c>
      <c r="B617" s="202"/>
      <c r="C617" s="203"/>
      <c r="D617" s="8"/>
      <c r="E617" s="187" t="s">
        <v>13</v>
      </c>
      <c r="F617" s="204"/>
      <c r="G617" s="8"/>
      <c r="H617" s="202"/>
      <c r="I617" s="203"/>
      <c r="J617" s="8"/>
      <c r="K617" s="202"/>
      <c r="L617" s="203"/>
      <c r="M617" s="8"/>
    </row>
    <row r="618" spans="1:13" ht="30" customHeight="1" x14ac:dyDescent="0.3">
      <c r="A618" s="11">
        <v>3</v>
      </c>
      <c r="B618" s="202"/>
      <c r="C618" s="203"/>
      <c r="D618" s="8"/>
      <c r="E618" s="202"/>
      <c r="F618" s="203"/>
      <c r="G618" s="8"/>
      <c r="H618" s="187" t="s">
        <v>13</v>
      </c>
      <c r="I618" s="204"/>
      <c r="J618" s="8"/>
      <c r="K618" s="202"/>
      <c r="L618" s="203"/>
      <c r="M618" s="8"/>
    </row>
    <row r="619" spans="1:13" ht="30" customHeight="1" x14ac:dyDescent="0.3">
      <c r="A619" s="11">
        <v>4</v>
      </c>
      <c r="B619" s="186"/>
      <c r="C619" s="186"/>
      <c r="D619" s="8"/>
      <c r="E619" s="186"/>
      <c r="F619" s="186"/>
      <c r="G619" s="8"/>
      <c r="H619" s="186"/>
      <c r="I619" s="186"/>
      <c r="J619" s="8"/>
      <c r="K619" s="187" t="s">
        <v>13</v>
      </c>
      <c r="L619" s="188"/>
      <c r="M619" s="8"/>
    </row>
    <row r="620" spans="1:13" ht="30" customHeight="1" x14ac:dyDescent="0.3">
      <c r="A620" s="11">
        <v>5</v>
      </c>
      <c r="B620" s="187" t="s">
        <v>13</v>
      </c>
      <c r="C620" s="188"/>
      <c r="D620" s="8"/>
      <c r="E620" s="186"/>
      <c r="F620" s="186"/>
      <c r="G620" s="8"/>
      <c r="H620" s="186"/>
      <c r="I620" s="186"/>
      <c r="J620" s="8"/>
      <c r="K620" s="186"/>
      <c r="L620" s="186"/>
      <c r="M620" s="8"/>
    </row>
    <row r="621" spans="1:13" ht="30" customHeight="1" x14ac:dyDescent="0.3">
      <c r="A621" s="11">
        <v>6</v>
      </c>
      <c r="B621" s="186"/>
      <c r="C621" s="186"/>
      <c r="D621" s="8"/>
      <c r="E621" s="187" t="s">
        <v>13</v>
      </c>
      <c r="F621" s="188"/>
      <c r="G621" s="8"/>
      <c r="H621" s="186"/>
      <c r="I621" s="186"/>
      <c r="J621" s="8"/>
      <c r="K621" s="186"/>
      <c r="L621" s="186"/>
      <c r="M621" s="8"/>
    </row>
    <row r="622" spans="1:13" ht="30" customHeight="1" x14ac:dyDescent="0.3">
      <c r="A622" s="11">
        <v>7</v>
      </c>
      <c r="B622" s="186"/>
      <c r="C622" s="186"/>
      <c r="D622" s="8"/>
      <c r="E622" s="186"/>
      <c r="F622" s="186"/>
      <c r="G622" s="8"/>
      <c r="H622" s="187" t="s">
        <v>13</v>
      </c>
      <c r="I622" s="188"/>
      <c r="J622" s="8"/>
      <c r="K622" s="186"/>
      <c r="L622" s="186"/>
      <c r="M622" s="8"/>
    </row>
    <row r="623" spans="1:13" ht="30" customHeight="1" x14ac:dyDescent="0.3">
      <c r="A623" s="11">
        <v>8</v>
      </c>
      <c r="B623" s="186"/>
      <c r="C623" s="186"/>
      <c r="D623" s="8"/>
      <c r="E623" s="186"/>
      <c r="F623" s="186"/>
      <c r="G623" s="8"/>
      <c r="H623" s="186"/>
      <c r="I623" s="186"/>
      <c r="J623" s="8"/>
      <c r="K623" s="187" t="s">
        <v>13</v>
      </c>
      <c r="L623" s="188"/>
      <c r="M623" s="8"/>
    </row>
    <row r="624" spans="1:13" ht="30" customHeight="1" x14ac:dyDescent="0.3">
      <c r="A624" s="11">
        <v>9</v>
      </c>
      <c r="B624" s="187" t="s">
        <v>13</v>
      </c>
      <c r="C624" s="188"/>
      <c r="D624" s="8"/>
      <c r="E624" s="186"/>
      <c r="F624" s="186"/>
      <c r="G624" s="8"/>
      <c r="H624" s="186"/>
      <c r="I624" s="186"/>
      <c r="J624" s="8"/>
      <c r="K624" s="186"/>
      <c r="L624" s="186"/>
      <c r="M624" s="8"/>
    </row>
    <row r="625" spans="1:13" ht="30" customHeight="1" x14ac:dyDescent="0.3">
      <c r="A625" s="11">
        <v>10</v>
      </c>
      <c r="B625" s="186"/>
      <c r="C625" s="186"/>
      <c r="D625" s="8"/>
      <c r="E625" s="187" t="s">
        <v>13</v>
      </c>
      <c r="F625" s="188"/>
      <c r="G625" s="8"/>
      <c r="H625" s="186"/>
      <c r="I625" s="186"/>
      <c r="J625" s="8"/>
      <c r="K625" s="186"/>
      <c r="L625" s="186"/>
      <c r="M625" s="8"/>
    </row>
    <row r="626" spans="1:13" ht="30" customHeight="1" x14ac:dyDescent="0.3">
      <c r="A626" s="11">
        <v>11</v>
      </c>
      <c r="B626" s="186"/>
      <c r="C626" s="186"/>
      <c r="D626" s="8"/>
      <c r="E626" s="186"/>
      <c r="F626" s="186"/>
      <c r="G626" s="8"/>
      <c r="H626" s="187" t="s">
        <v>13</v>
      </c>
      <c r="I626" s="188"/>
      <c r="J626" s="8"/>
      <c r="K626" s="186"/>
      <c r="L626" s="186"/>
      <c r="M626" s="8"/>
    </row>
    <row r="627" spans="1:13" ht="30" customHeight="1" x14ac:dyDescent="0.3">
      <c r="A627" s="11">
        <v>12</v>
      </c>
      <c r="B627" s="186"/>
      <c r="C627" s="186"/>
      <c r="D627" s="8"/>
      <c r="E627" s="186"/>
      <c r="F627" s="186"/>
      <c r="G627" s="8"/>
      <c r="H627" s="186"/>
      <c r="I627" s="186"/>
      <c r="J627" s="8"/>
      <c r="K627" s="187" t="s">
        <v>13</v>
      </c>
      <c r="L627" s="188"/>
      <c r="M627" s="8"/>
    </row>
    <row r="628" spans="1:13" ht="30" customHeight="1" x14ac:dyDescent="0.3">
      <c r="A628" s="12" t="s">
        <v>14</v>
      </c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</row>
    <row r="629" spans="1:13" ht="30" customHeight="1" x14ac:dyDescent="0.3">
      <c r="A629" s="201" t="s">
        <v>15</v>
      </c>
      <c r="B629" s="201"/>
      <c r="C629" s="201"/>
      <c r="D629" s="201"/>
      <c r="E629" s="201"/>
      <c r="F629" s="201"/>
      <c r="G629" s="201"/>
      <c r="H629" s="201" t="s">
        <v>16</v>
      </c>
      <c r="I629" s="201"/>
      <c r="J629" s="201"/>
      <c r="K629" s="201"/>
      <c r="L629" s="201"/>
      <c r="M629" s="201"/>
    </row>
    <row r="630" spans="1:13" ht="35.1" customHeight="1" x14ac:dyDescent="0.3">
      <c r="A630" s="13" t="s">
        <v>10</v>
      </c>
      <c r="B630" s="199">
        <f>Data!$B$2</f>
        <v>44721</v>
      </c>
      <c r="C630" s="200"/>
      <c r="D630" s="192" t="str">
        <f>Data!B3</f>
        <v>DAI Stævne</v>
      </c>
      <c r="E630" s="193"/>
      <c r="F630" s="193"/>
      <c r="G630" s="194"/>
      <c r="H630" s="14" t="s">
        <v>11</v>
      </c>
      <c r="I630" s="9" t="str">
        <f>Deltagere!E142</f>
        <v>2.3.1.</v>
      </c>
      <c r="J630" s="15" t="s">
        <v>18</v>
      </c>
      <c r="K630" s="9" t="str">
        <f>Deltagere!F142</f>
        <v>fra hul 8</v>
      </c>
      <c r="L630" s="195" t="str">
        <f>CONCATENATE("Mappenr.:",Deltagere!G142)</f>
        <v>Mappenr.:35</v>
      </c>
      <c r="M630" s="196"/>
    </row>
    <row r="631" spans="1:13" ht="30" customHeight="1" x14ac:dyDescent="0.3">
      <c r="A631" s="17" t="s">
        <v>8</v>
      </c>
      <c r="B631" s="197" t="str">
        <f>Deltagere!B142</f>
        <v>Svend Lerhøj</v>
      </c>
      <c r="C631" s="198"/>
      <c r="D631" s="198"/>
      <c r="E631" s="197" t="str">
        <f>Deltagere!B143</f>
        <v>Herdis Dahl</v>
      </c>
      <c r="F631" s="198"/>
      <c r="G631" s="198"/>
      <c r="H631" s="197" t="str">
        <f>Deltagere!B144</f>
        <v>Vagn Jørgensen</v>
      </c>
      <c r="I631" s="198"/>
      <c r="J631" s="198"/>
      <c r="K631" s="197" t="str">
        <f>Deltagere!B145</f>
        <v>Ejner Harbo</v>
      </c>
      <c r="L631" s="198"/>
      <c r="M631" s="198"/>
    </row>
    <row r="632" spans="1:13" ht="30" customHeight="1" x14ac:dyDescent="0.3">
      <c r="A632" s="17" t="s">
        <v>12</v>
      </c>
      <c r="B632" s="198" t="str">
        <f>Deltagere!C142</f>
        <v>Randers krolf</v>
      </c>
      <c r="C632" s="198"/>
      <c r="D632" s="198"/>
      <c r="E632" s="198" t="str">
        <f>Deltagere!C143</f>
        <v>Møldrup krolf</v>
      </c>
      <c r="F632" s="198"/>
      <c r="G632" s="198"/>
      <c r="H632" s="198" t="str">
        <f>Deltagere!C144</f>
        <v>Randers senior krolf</v>
      </c>
      <c r="I632" s="198"/>
      <c r="J632" s="198"/>
      <c r="K632" s="198" t="str">
        <f>Deltagere!C145</f>
        <v>Gjerlev krolf</v>
      </c>
      <c r="L632" s="198"/>
      <c r="M632" s="198"/>
    </row>
    <row r="633" spans="1:13" ht="30" customHeight="1" x14ac:dyDescent="0.3">
      <c r="A633" s="17" t="s">
        <v>17</v>
      </c>
      <c r="B633" s="198">
        <f>Deltagere!D142</f>
        <v>0</v>
      </c>
      <c r="C633" s="198"/>
      <c r="D633" s="198"/>
      <c r="E633" s="189">
        <f>Deltagere!D143</f>
        <v>0</v>
      </c>
      <c r="F633" s="190"/>
      <c r="G633" s="191"/>
      <c r="H633" s="189">
        <f>Deltagere!D144</f>
        <v>0</v>
      </c>
      <c r="I633" s="190"/>
      <c r="J633" s="191"/>
      <c r="K633" s="189">
        <f>Deltagere!D145</f>
        <v>0</v>
      </c>
      <c r="L633" s="190"/>
      <c r="M633" s="191"/>
    </row>
    <row r="634" spans="1:13" ht="30" customHeight="1" x14ac:dyDescent="0.3">
      <c r="A634" s="11">
        <v>1</v>
      </c>
      <c r="B634" s="187" t="s">
        <v>13</v>
      </c>
      <c r="C634" s="188"/>
      <c r="D634" s="8"/>
      <c r="E634" s="186"/>
      <c r="F634" s="186"/>
      <c r="G634" s="8"/>
      <c r="H634" s="186"/>
      <c r="I634" s="186"/>
      <c r="J634" s="8"/>
      <c r="K634" s="186"/>
      <c r="L634" s="186"/>
      <c r="M634" s="8"/>
    </row>
    <row r="635" spans="1:13" ht="30" customHeight="1" x14ac:dyDescent="0.3">
      <c r="A635" s="11">
        <v>2</v>
      </c>
      <c r="B635" s="186"/>
      <c r="C635" s="186"/>
      <c r="D635" s="8"/>
      <c r="E635" s="187" t="s">
        <v>13</v>
      </c>
      <c r="F635" s="188"/>
      <c r="G635" s="8"/>
      <c r="H635" s="186"/>
      <c r="I635" s="186"/>
      <c r="J635" s="8"/>
      <c r="K635" s="186"/>
      <c r="L635" s="186"/>
      <c r="M635" s="8"/>
    </row>
    <row r="636" spans="1:13" ht="30" customHeight="1" x14ac:dyDescent="0.3">
      <c r="A636" s="11">
        <v>3</v>
      </c>
      <c r="B636" s="186"/>
      <c r="C636" s="186"/>
      <c r="D636" s="8"/>
      <c r="E636" s="186"/>
      <c r="F636" s="186"/>
      <c r="G636" s="8"/>
      <c r="H636" s="187" t="s">
        <v>13</v>
      </c>
      <c r="I636" s="188"/>
      <c r="J636" s="8"/>
      <c r="K636" s="186"/>
      <c r="L636" s="186"/>
      <c r="M636" s="8"/>
    </row>
    <row r="637" spans="1:13" ht="30" customHeight="1" x14ac:dyDescent="0.3">
      <c r="A637" s="11">
        <v>4</v>
      </c>
      <c r="B637" s="186"/>
      <c r="C637" s="186"/>
      <c r="D637" s="8"/>
      <c r="E637" s="186"/>
      <c r="F637" s="186"/>
      <c r="G637" s="8"/>
      <c r="H637" s="186"/>
      <c r="I637" s="186"/>
      <c r="J637" s="8"/>
      <c r="K637" s="187" t="s">
        <v>13</v>
      </c>
      <c r="L637" s="188"/>
      <c r="M637" s="8"/>
    </row>
    <row r="638" spans="1:13" ht="30" customHeight="1" x14ac:dyDescent="0.3">
      <c r="A638" s="11">
        <v>5</v>
      </c>
      <c r="B638" s="187" t="s">
        <v>13</v>
      </c>
      <c r="C638" s="188"/>
      <c r="D638" s="8"/>
      <c r="E638" s="186"/>
      <c r="F638" s="186"/>
      <c r="G638" s="8"/>
      <c r="H638" s="186"/>
      <c r="I638" s="186"/>
      <c r="J638" s="8"/>
      <c r="K638" s="186"/>
      <c r="L638" s="186"/>
      <c r="M638" s="8"/>
    </row>
    <row r="639" spans="1:13" ht="30" customHeight="1" x14ac:dyDescent="0.3">
      <c r="A639" s="11">
        <v>6</v>
      </c>
      <c r="B639" s="186"/>
      <c r="C639" s="186"/>
      <c r="D639" s="8"/>
      <c r="E639" s="187" t="s">
        <v>13</v>
      </c>
      <c r="F639" s="188"/>
      <c r="G639" s="8"/>
      <c r="H639" s="186"/>
      <c r="I639" s="186"/>
      <c r="J639" s="8"/>
      <c r="K639" s="186"/>
      <c r="L639" s="186"/>
      <c r="M639" s="8"/>
    </row>
    <row r="640" spans="1:13" ht="30" customHeight="1" x14ac:dyDescent="0.3">
      <c r="A640" s="11">
        <v>7</v>
      </c>
      <c r="B640" s="186"/>
      <c r="C640" s="186"/>
      <c r="D640" s="8"/>
      <c r="E640" s="186"/>
      <c r="F640" s="186"/>
      <c r="G640" s="8"/>
      <c r="H640" s="187" t="s">
        <v>13</v>
      </c>
      <c r="I640" s="188"/>
      <c r="J640" s="8"/>
      <c r="K640" s="186"/>
      <c r="L640" s="186"/>
      <c r="M640" s="8"/>
    </row>
    <row r="641" spans="1:13" ht="30" customHeight="1" x14ac:dyDescent="0.3">
      <c r="A641" s="11">
        <v>8</v>
      </c>
      <c r="B641" s="186"/>
      <c r="C641" s="186"/>
      <c r="D641" s="8"/>
      <c r="E641" s="186"/>
      <c r="F641" s="186"/>
      <c r="G641" s="8"/>
      <c r="H641" s="186"/>
      <c r="I641" s="186"/>
      <c r="J641" s="8"/>
      <c r="K641" s="187" t="s">
        <v>13</v>
      </c>
      <c r="L641" s="188"/>
      <c r="M641" s="8"/>
    </row>
    <row r="642" spans="1:13" ht="30" customHeight="1" x14ac:dyDescent="0.3">
      <c r="A642" s="11">
        <v>9</v>
      </c>
      <c r="B642" s="187" t="s">
        <v>13</v>
      </c>
      <c r="C642" s="188"/>
      <c r="D642" s="8"/>
      <c r="E642" s="186"/>
      <c r="F642" s="186"/>
      <c r="G642" s="8"/>
      <c r="H642" s="186"/>
      <c r="I642" s="186"/>
      <c r="J642" s="8"/>
      <c r="K642" s="186"/>
      <c r="L642" s="186"/>
      <c r="M642" s="8"/>
    </row>
    <row r="643" spans="1:13" ht="30" customHeight="1" x14ac:dyDescent="0.3">
      <c r="A643" s="11">
        <v>10</v>
      </c>
      <c r="B643" s="186"/>
      <c r="C643" s="186"/>
      <c r="D643" s="8"/>
      <c r="E643" s="187" t="s">
        <v>13</v>
      </c>
      <c r="F643" s="188"/>
      <c r="G643" s="8"/>
      <c r="H643" s="186"/>
      <c r="I643" s="186"/>
      <c r="J643" s="8"/>
      <c r="K643" s="186"/>
      <c r="L643" s="186"/>
      <c r="M643" s="8"/>
    </row>
    <row r="644" spans="1:13" ht="30" customHeight="1" x14ac:dyDescent="0.3">
      <c r="A644" s="11">
        <v>11</v>
      </c>
      <c r="B644" s="186"/>
      <c r="C644" s="186"/>
      <c r="D644" s="8"/>
      <c r="E644" s="186"/>
      <c r="F644" s="186"/>
      <c r="G644" s="8"/>
      <c r="H644" s="187" t="s">
        <v>13</v>
      </c>
      <c r="I644" s="188"/>
      <c r="J644" s="8"/>
      <c r="K644" s="186"/>
      <c r="L644" s="186"/>
      <c r="M644" s="8"/>
    </row>
    <row r="645" spans="1:13" ht="30" customHeight="1" x14ac:dyDescent="0.3">
      <c r="A645" s="11">
        <v>12</v>
      </c>
      <c r="B645" s="186"/>
      <c r="C645" s="186"/>
      <c r="D645" s="8"/>
      <c r="E645" s="186"/>
      <c r="F645" s="186"/>
      <c r="G645" s="8"/>
      <c r="H645" s="186"/>
      <c r="I645" s="186"/>
      <c r="J645" s="8"/>
      <c r="K645" s="187" t="s">
        <v>13</v>
      </c>
      <c r="L645" s="188"/>
      <c r="M645" s="8"/>
    </row>
    <row r="646" spans="1:13" ht="30" customHeight="1" x14ac:dyDescent="0.3">
      <c r="A646" s="12" t="s">
        <v>14</v>
      </c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</row>
    <row r="647" spans="1:13" ht="30" customHeight="1" x14ac:dyDescent="0.3">
      <c r="A647" s="201" t="s">
        <v>15</v>
      </c>
      <c r="B647" s="201"/>
      <c r="C647" s="201"/>
      <c r="D647" s="201"/>
      <c r="E647" s="201"/>
      <c r="F647" s="201"/>
      <c r="G647" s="201"/>
      <c r="H647" s="201" t="s">
        <v>16</v>
      </c>
      <c r="I647" s="201"/>
      <c r="J647" s="201"/>
      <c r="K647" s="201"/>
      <c r="L647" s="201"/>
      <c r="M647" s="201"/>
    </row>
    <row r="648" spans="1:13" ht="46.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3">
      <c r="A649" s="13" t="s">
        <v>10</v>
      </c>
      <c r="B649" s="199">
        <f>Data!$B$2</f>
        <v>44721</v>
      </c>
      <c r="C649" s="200"/>
      <c r="D649" s="192" t="str">
        <f>Data!B3</f>
        <v>DAI Stævne</v>
      </c>
      <c r="E649" s="193"/>
      <c r="F649" s="193"/>
      <c r="G649" s="194"/>
      <c r="H649" s="14" t="s">
        <v>11</v>
      </c>
      <c r="I649" s="9" t="str">
        <f>Deltagere!E146</f>
        <v>3.1.2.</v>
      </c>
      <c r="J649" s="15" t="s">
        <v>18</v>
      </c>
      <c r="K649" s="9" t="str">
        <f>Deltagere!F146</f>
        <v>fra hul 8</v>
      </c>
      <c r="L649" s="195" t="str">
        <f>CONCATENATE("Mappenr.:",Deltagere!G146)</f>
        <v>Mappenr.:36</v>
      </c>
      <c r="M649" s="196"/>
    </row>
    <row r="650" spans="1:13" ht="35.1" customHeight="1" x14ac:dyDescent="0.3">
      <c r="A650" s="17" t="s">
        <v>8</v>
      </c>
      <c r="B650" s="197" t="str">
        <f>Deltagere!B146</f>
        <v>Svend Erik Jensen</v>
      </c>
      <c r="C650" s="198"/>
      <c r="D650" s="198"/>
      <c r="E650" s="197" t="str">
        <f>Deltagere!B147</f>
        <v>Ella Skamris</v>
      </c>
      <c r="F650" s="198"/>
      <c r="G650" s="198"/>
      <c r="H650" s="197" t="str">
        <f>Deltagere!B148</f>
        <v>Peder Madsen</v>
      </c>
      <c r="I650" s="198"/>
      <c r="J650" s="198"/>
      <c r="K650" s="197" t="str">
        <f>Deltagere!B149</f>
        <v>Berith Andreasen</v>
      </c>
      <c r="L650" s="198"/>
      <c r="M650" s="198"/>
    </row>
    <row r="651" spans="1:13" ht="30" customHeight="1" x14ac:dyDescent="0.3">
      <c r="A651" s="17" t="s">
        <v>12</v>
      </c>
      <c r="B651" s="198" t="str">
        <f>Deltagere!C146</f>
        <v>Randers krolf</v>
      </c>
      <c r="C651" s="198"/>
      <c r="D651" s="198"/>
      <c r="E651" s="198" t="str">
        <f>Deltagere!C147</f>
        <v>Møldrup krolf</v>
      </c>
      <c r="F651" s="198"/>
      <c r="G651" s="198"/>
      <c r="H651" s="198" t="str">
        <f>Deltagere!C148</f>
        <v>Randers senior krolf</v>
      </c>
      <c r="I651" s="198"/>
      <c r="J651" s="198"/>
      <c r="K651" s="198" t="str">
        <f>Deltagere!C149</f>
        <v>Gjerlev krolf</v>
      </c>
      <c r="L651" s="198"/>
      <c r="M651" s="198"/>
    </row>
    <row r="652" spans="1:13" ht="30" customHeight="1" x14ac:dyDescent="0.3">
      <c r="A652" s="17" t="s">
        <v>17</v>
      </c>
      <c r="B652" s="198">
        <f>Deltagere!D146</f>
        <v>0</v>
      </c>
      <c r="C652" s="198"/>
      <c r="D652" s="198"/>
      <c r="E652" s="189">
        <f>Deltagere!D147</f>
        <v>0</v>
      </c>
      <c r="F652" s="190"/>
      <c r="G652" s="191"/>
      <c r="H652" s="189">
        <f>Deltagere!D148</f>
        <v>0</v>
      </c>
      <c r="I652" s="190"/>
      <c r="J652" s="191"/>
      <c r="K652" s="189">
        <f>Deltagere!D149</f>
        <v>0</v>
      </c>
      <c r="L652" s="190"/>
      <c r="M652" s="191"/>
    </row>
    <row r="653" spans="1:13" ht="30" customHeight="1" x14ac:dyDescent="0.3">
      <c r="A653" s="11">
        <v>1</v>
      </c>
      <c r="B653" s="187" t="s">
        <v>13</v>
      </c>
      <c r="C653" s="188"/>
      <c r="D653" s="8"/>
      <c r="E653" s="186"/>
      <c r="F653" s="186"/>
      <c r="G653" s="8"/>
      <c r="H653" s="186"/>
      <c r="I653" s="186"/>
      <c r="J653" s="8"/>
      <c r="K653" s="186"/>
      <c r="L653" s="186"/>
      <c r="M653" s="8"/>
    </row>
    <row r="654" spans="1:13" ht="30" customHeight="1" x14ac:dyDescent="0.3">
      <c r="A654" s="11">
        <v>2</v>
      </c>
      <c r="B654" s="186"/>
      <c r="C654" s="186"/>
      <c r="D654" s="8"/>
      <c r="E654" s="187" t="s">
        <v>13</v>
      </c>
      <c r="F654" s="188"/>
      <c r="G654" s="8"/>
      <c r="H654" s="186"/>
      <c r="I654" s="186"/>
      <c r="J654" s="8"/>
      <c r="K654" s="186"/>
      <c r="L654" s="186"/>
      <c r="M654" s="8"/>
    </row>
    <row r="655" spans="1:13" ht="30" customHeight="1" x14ac:dyDescent="0.3">
      <c r="A655" s="11">
        <v>3</v>
      </c>
      <c r="B655" s="186"/>
      <c r="C655" s="186"/>
      <c r="D655" s="8"/>
      <c r="E655" s="186"/>
      <c r="F655" s="186"/>
      <c r="G655" s="8"/>
      <c r="H655" s="187" t="s">
        <v>13</v>
      </c>
      <c r="I655" s="188"/>
      <c r="J655" s="8"/>
      <c r="K655" s="186"/>
      <c r="L655" s="186"/>
      <c r="M655" s="8"/>
    </row>
    <row r="656" spans="1:13" ht="30" customHeight="1" x14ac:dyDescent="0.3">
      <c r="A656" s="11">
        <v>4</v>
      </c>
      <c r="B656" s="186"/>
      <c r="C656" s="186"/>
      <c r="D656" s="8"/>
      <c r="E656" s="186"/>
      <c r="F656" s="186"/>
      <c r="G656" s="8"/>
      <c r="H656" s="186"/>
      <c r="I656" s="186"/>
      <c r="J656" s="8"/>
      <c r="K656" s="187" t="s">
        <v>13</v>
      </c>
      <c r="L656" s="188"/>
      <c r="M656" s="8"/>
    </row>
    <row r="657" spans="1:13" ht="30" customHeight="1" x14ac:dyDescent="0.3">
      <c r="A657" s="11">
        <v>5</v>
      </c>
      <c r="B657" s="187" t="s">
        <v>13</v>
      </c>
      <c r="C657" s="188"/>
      <c r="D657" s="8"/>
      <c r="E657" s="186"/>
      <c r="F657" s="186"/>
      <c r="G657" s="8"/>
      <c r="H657" s="186"/>
      <c r="I657" s="186"/>
      <c r="J657" s="8"/>
      <c r="K657" s="186"/>
      <c r="L657" s="186"/>
      <c r="M657" s="8"/>
    </row>
    <row r="658" spans="1:13" ht="30" customHeight="1" x14ac:dyDescent="0.3">
      <c r="A658" s="11">
        <v>6</v>
      </c>
      <c r="B658" s="186"/>
      <c r="C658" s="186"/>
      <c r="D658" s="8"/>
      <c r="E658" s="187" t="s">
        <v>13</v>
      </c>
      <c r="F658" s="188"/>
      <c r="G658" s="8"/>
      <c r="H658" s="186"/>
      <c r="I658" s="186"/>
      <c r="J658" s="8"/>
      <c r="K658" s="186"/>
      <c r="L658" s="186"/>
      <c r="M658" s="8"/>
    </row>
    <row r="659" spans="1:13" ht="30" customHeight="1" x14ac:dyDescent="0.3">
      <c r="A659" s="11">
        <v>7</v>
      </c>
      <c r="B659" s="186"/>
      <c r="C659" s="186"/>
      <c r="D659" s="8"/>
      <c r="E659" s="186"/>
      <c r="F659" s="186"/>
      <c r="G659" s="8"/>
      <c r="H659" s="187" t="s">
        <v>13</v>
      </c>
      <c r="I659" s="188"/>
      <c r="J659" s="8"/>
      <c r="K659" s="186"/>
      <c r="L659" s="186"/>
      <c r="M659" s="8"/>
    </row>
    <row r="660" spans="1:13" ht="30" customHeight="1" x14ac:dyDescent="0.3">
      <c r="A660" s="11">
        <v>8</v>
      </c>
      <c r="B660" s="186"/>
      <c r="C660" s="186"/>
      <c r="D660" s="8"/>
      <c r="E660" s="186"/>
      <c r="F660" s="186"/>
      <c r="G660" s="8"/>
      <c r="H660" s="186"/>
      <c r="I660" s="186"/>
      <c r="J660" s="8"/>
      <c r="K660" s="187" t="s">
        <v>13</v>
      </c>
      <c r="L660" s="188"/>
      <c r="M660" s="8"/>
    </row>
    <row r="661" spans="1:13" ht="30" customHeight="1" x14ac:dyDescent="0.3">
      <c r="A661" s="11">
        <v>9</v>
      </c>
      <c r="B661" s="187" t="s">
        <v>13</v>
      </c>
      <c r="C661" s="188"/>
      <c r="D661" s="8"/>
      <c r="E661" s="186"/>
      <c r="F661" s="186"/>
      <c r="G661" s="8"/>
      <c r="H661" s="186"/>
      <c r="I661" s="186"/>
      <c r="J661" s="8"/>
      <c r="K661" s="186"/>
      <c r="L661" s="186"/>
      <c r="M661" s="8"/>
    </row>
    <row r="662" spans="1:13" ht="30" customHeight="1" x14ac:dyDescent="0.3">
      <c r="A662" s="11">
        <v>10</v>
      </c>
      <c r="B662" s="186"/>
      <c r="C662" s="186"/>
      <c r="D662" s="8"/>
      <c r="E662" s="187" t="s">
        <v>13</v>
      </c>
      <c r="F662" s="188"/>
      <c r="G662" s="8"/>
      <c r="H662" s="186"/>
      <c r="I662" s="186"/>
      <c r="J662" s="8"/>
      <c r="K662" s="186"/>
      <c r="L662" s="186"/>
      <c r="M662" s="8"/>
    </row>
    <row r="663" spans="1:13" ht="30" customHeight="1" x14ac:dyDescent="0.3">
      <c r="A663" s="11">
        <v>11</v>
      </c>
      <c r="B663" s="186"/>
      <c r="C663" s="186"/>
      <c r="D663" s="8"/>
      <c r="E663" s="186"/>
      <c r="F663" s="186"/>
      <c r="G663" s="8"/>
      <c r="H663" s="187" t="s">
        <v>13</v>
      </c>
      <c r="I663" s="188"/>
      <c r="J663" s="8"/>
      <c r="K663" s="186"/>
      <c r="L663" s="186"/>
      <c r="M663" s="8"/>
    </row>
    <row r="664" spans="1:13" ht="30" customHeight="1" x14ac:dyDescent="0.3">
      <c r="A664" s="11">
        <v>12</v>
      </c>
      <c r="B664" s="186"/>
      <c r="C664" s="186"/>
      <c r="D664" s="8"/>
      <c r="E664" s="186"/>
      <c r="F664" s="186"/>
      <c r="G664" s="8"/>
      <c r="H664" s="186"/>
      <c r="I664" s="186"/>
      <c r="J664" s="8"/>
      <c r="K664" s="187" t="s">
        <v>13</v>
      </c>
      <c r="L664" s="188"/>
      <c r="M664" s="8"/>
    </row>
    <row r="665" spans="1:13" ht="30" customHeight="1" x14ac:dyDescent="0.3">
      <c r="A665" s="12" t="s">
        <v>14</v>
      </c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</row>
    <row r="666" spans="1:13" ht="30" customHeight="1" x14ac:dyDescent="0.3">
      <c r="A666" s="201" t="s">
        <v>15</v>
      </c>
      <c r="B666" s="201"/>
      <c r="C666" s="201"/>
      <c r="D666" s="201"/>
      <c r="E666" s="201"/>
      <c r="F666" s="201"/>
      <c r="G666" s="201"/>
      <c r="H666" s="201" t="s">
        <v>16</v>
      </c>
      <c r="I666" s="201"/>
      <c r="J666" s="201"/>
      <c r="K666" s="201"/>
      <c r="L666" s="201"/>
      <c r="M666" s="201"/>
    </row>
    <row r="667" spans="1:13" ht="35.1" customHeight="1" x14ac:dyDescent="0.3">
      <c r="A667" s="13" t="s">
        <v>10</v>
      </c>
      <c r="B667" s="199">
        <f>Data!$B$2</f>
        <v>44721</v>
      </c>
      <c r="C667" s="216"/>
      <c r="D667" s="217" t="str">
        <f>Data!B$3</f>
        <v>DAI Stævne</v>
      </c>
      <c r="E667" s="218"/>
      <c r="F667" s="218"/>
      <c r="G667" s="219"/>
      <c r="H667" s="14" t="s">
        <v>11</v>
      </c>
      <c r="I667" s="101" t="str">
        <f>Deltagere!E150</f>
        <v>1.2.3.</v>
      </c>
      <c r="J667" s="15" t="s">
        <v>18</v>
      </c>
      <c r="K667" s="101" t="str">
        <f>Deltagere!F150</f>
        <v>fra hul 10</v>
      </c>
      <c r="L667" s="195" t="str">
        <f>CONCATENATE("Mappenr.:",Deltagere!G150)</f>
        <v>Mappenr.:37</v>
      </c>
      <c r="M667" s="196"/>
    </row>
    <row r="668" spans="1:13" ht="35.1" customHeight="1" x14ac:dyDescent="0.3">
      <c r="A668" s="17" t="s">
        <v>8</v>
      </c>
      <c r="B668" s="220" t="str">
        <f>Deltagere!B150</f>
        <v>Søren Bugge</v>
      </c>
      <c r="C668" s="221"/>
      <c r="D668" s="222"/>
      <c r="E668" s="220" t="str">
        <f>Deltagere!B151</f>
        <v>Erna Nørgård</v>
      </c>
      <c r="F668" s="221"/>
      <c r="G668" s="222"/>
      <c r="H668" s="220" t="str">
        <f>Deltagere!B152</f>
        <v>Lone Borre</v>
      </c>
      <c r="I668" s="221"/>
      <c r="J668" s="222"/>
      <c r="K668" s="220" t="str">
        <f>Deltagere!B153</f>
        <v>Dino Lawandowski</v>
      </c>
      <c r="L668" s="221"/>
      <c r="M668" s="222"/>
    </row>
    <row r="669" spans="1:13" ht="30" customHeight="1" x14ac:dyDescent="0.3">
      <c r="A669" s="17" t="s">
        <v>12</v>
      </c>
      <c r="B669" s="189" t="str">
        <f>Deltagere!C150</f>
        <v>Randers krolf</v>
      </c>
      <c r="C669" s="190"/>
      <c r="D669" s="191"/>
      <c r="E669" s="220" t="str">
        <f>Deltagere!C151</f>
        <v>Møldrup krolf</v>
      </c>
      <c r="F669" s="221"/>
      <c r="G669" s="222"/>
      <c r="H669" s="220" t="str">
        <f>Deltagere!C152</f>
        <v>Randers senior krolf</v>
      </c>
      <c r="I669" s="221"/>
      <c r="J669" s="222"/>
      <c r="K669" s="220" t="str">
        <f>Deltagere!C153</f>
        <v>Gjerlev krolf</v>
      </c>
      <c r="L669" s="221"/>
      <c r="M669" s="222"/>
    </row>
    <row r="670" spans="1:13" ht="30" customHeight="1" x14ac:dyDescent="0.3">
      <c r="A670" s="17" t="s">
        <v>17</v>
      </c>
      <c r="B670" s="189">
        <f>Deltagere!D150</f>
        <v>0</v>
      </c>
      <c r="C670" s="190"/>
      <c r="D670" s="191"/>
      <c r="E670" s="220">
        <f>Deltagere!D151</f>
        <v>0</v>
      </c>
      <c r="F670" s="221"/>
      <c r="G670" s="222"/>
      <c r="H670" s="220">
        <f>Deltagere!D152</f>
        <v>0</v>
      </c>
      <c r="I670" s="221"/>
      <c r="J670" s="222"/>
      <c r="K670" s="220">
        <f>Deltagere!D153</f>
        <v>0</v>
      </c>
      <c r="L670" s="221"/>
      <c r="M670" s="222"/>
    </row>
    <row r="671" spans="1:13" ht="30" customHeight="1" x14ac:dyDescent="0.3">
      <c r="A671" s="96">
        <v>1</v>
      </c>
      <c r="B671" s="187" t="s">
        <v>13</v>
      </c>
      <c r="C671" s="204"/>
      <c r="D671" s="8"/>
      <c r="E671" s="202"/>
      <c r="F671" s="203"/>
      <c r="G671" s="8"/>
      <c r="H671" s="202"/>
      <c r="I671" s="203"/>
      <c r="J671" s="8"/>
      <c r="K671" s="202"/>
      <c r="L671" s="203"/>
      <c r="M671" s="8"/>
    </row>
    <row r="672" spans="1:13" ht="30" customHeight="1" x14ac:dyDescent="0.3">
      <c r="A672" s="96">
        <v>2</v>
      </c>
      <c r="B672" s="202"/>
      <c r="C672" s="203"/>
      <c r="D672" s="8"/>
      <c r="E672" s="187" t="s">
        <v>13</v>
      </c>
      <c r="F672" s="204"/>
      <c r="G672" s="8"/>
      <c r="H672" s="202"/>
      <c r="I672" s="203"/>
      <c r="J672" s="8"/>
      <c r="K672" s="202"/>
      <c r="L672" s="203"/>
      <c r="M672" s="8"/>
    </row>
    <row r="673" spans="1:13" ht="30" customHeight="1" x14ac:dyDescent="0.3">
      <c r="A673" s="96">
        <v>3</v>
      </c>
      <c r="B673" s="202"/>
      <c r="C673" s="203"/>
      <c r="D673" s="8"/>
      <c r="E673" s="202"/>
      <c r="F673" s="203"/>
      <c r="G673" s="8"/>
      <c r="H673" s="187" t="s">
        <v>13</v>
      </c>
      <c r="I673" s="204"/>
      <c r="J673" s="8"/>
      <c r="K673" s="202"/>
      <c r="L673" s="203"/>
      <c r="M673" s="8"/>
    </row>
    <row r="674" spans="1:13" ht="30" customHeight="1" x14ac:dyDescent="0.3">
      <c r="A674" s="96">
        <v>4</v>
      </c>
      <c r="B674" s="186"/>
      <c r="C674" s="186"/>
      <c r="D674" s="8"/>
      <c r="E674" s="186"/>
      <c r="F674" s="186"/>
      <c r="G674" s="8"/>
      <c r="H674" s="186"/>
      <c r="I674" s="186"/>
      <c r="J674" s="8"/>
      <c r="K674" s="187" t="s">
        <v>13</v>
      </c>
      <c r="L674" s="188"/>
      <c r="M674" s="8"/>
    </row>
    <row r="675" spans="1:13" ht="30" customHeight="1" x14ac:dyDescent="0.3">
      <c r="A675" s="96">
        <v>5</v>
      </c>
      <c r="B675" s="187" t="s">
        <v>13</v>
      </c>
      <c r="C675" s="188"/>
      <c r="D675" s="8"/>
      <c r="E675" s="186"/>
      <c r="F675" s="186"/>
      <c r="G675" s="8"/>
      <c r="H675" s="186"/>
      <c r="I675" s="186"/>
      <c r="J675" s="8"/>
      <c r="K675" s="186"/>
      <c r="L675" s="186"/>
      <c r="M675" s="8"/>
    </row>
    <row r="676" spans="1:13" ht="30" customHeight="1" x14ac:dyDescent="0.3">
      <c r="A676" s="96">
        <v>6</v>
      </c>
      <c r="B676" s="186"/>
      <c r="C676" s="186"/>
      <c r="D676" s="8"/>
      <c r="E676" s="187" t="s">
        <v>13</v>
      </c>
      <c r="F676" s="188"/>
      <c r="G676" s="8"/>
      <c r="H676" s="186"/>
      <c r="I676" s="186"/>
      <c r="J676" s="8"/>
      <c r="K676" s="186"/>
      <c r="L676" s="186"/>
      <c r="M676" s="8"/>
    </row>
    <row r="677" spans="1:13" ht="30" customHeight="1" x14ac:dyDescent="0.3">
      <c r="A677" s="96">
        <v>7</v>
      </c>
      <c r="B677" s="186"/>
      <c r="C677" s="186"/>
      <c r="D677" s="8"/>
      <c r="E677" s="186"/>
      <c r="F677" s="186"/>
      <c r="G677" s="8"/>
      <c r="H677" s="187" t="s">
        <v>13</v>
      </c>
      <c r="I677" s="188"/>
      <c r="J677" s="8"/>
      <c r="K677" s="186"/>
      <c r="L677" s="186"/>
      <c r="M677" s="8"/>
    </row>
    <row r="678" spans="1:13" ht="30" customHeight="1" x14ac:dyDescent="0.3">
      <c r="A678" s="96">
        <v>8</v>
      </c>
      <c r="B678" s="186"/>
      <c r="C678" s="186"/>
      <c r="D678" s="8"/>
      <c r="E678" s="186"/>
      <c r="F678" s="186"/>
      <c r="G678" s="8"/>
      <c r="H678" s="186"/>
      <c r="I678" s="186"/>
      <c r="J678" s="8"/>
      <c r="K678" s="187" t="s">
        <v>13</v>
      </c>
      <c r="L678" s="188"/>
      <c r="M678" s="8"/>
    </row>
    <row r="679" spans="1:13" ht="30" customHeight="1" x14ac:dyDescent="0.3">
      <c r="A679" s="96">
        <v>9</v>
      </c>
      <c r="B679" s="187" t="s">
        <v>13</v>
      </c>
      <c r="C679" s="188"/>
      <c r="D679" s="8"/>
      <c r="E679" s="186"/>
      <c r="F679" s="186"/>
      <c r="G679" s="8"/>
      <c r="H679" s="186"/>
      <c r="I679" s="186"/>
      <c r="J679" s="8"/>
      <c r="K679" s="186"/>
      <c r="L679" s="186"/>
      <c r="M679" s="8"/>
    </row>
    <row r="680" spans="1:13" ht="30" customHeight="1" x14ac:dyDescent="0.3">
      <c r="A680" s="96">
        <v>10</v>
      </c>
      <c r="B680" s="186"/>
      <c r="C680" s="186"/>
      <c r="D680" s="8"/>
      <c r="E680" s="187" t="s">
        <v>13</v>
      </c>
      <c r="F680" s="188"/>
      <c r="G680" s="8"/>
      <c r="H680" s="186"/>
      <c r="I680" s="186"/>
      <c r="J680" s="8"/>
      <c r="K680" s="186"/>
      <c r="L680" s="186"/>
      <c r="M680" s="8"/>
    </row>
    <row r="681" spans="1:13" ht="30" customHeight="1" x14ac:dyDescent="0.3">
      <c r="A681" s="96">
        <v>11</v>
      </c>
      <c r="B681" s="186"/>
      <c r="C681" s="186"/>
      <c r="D681" s="8"/>
      <c r="E681" s="186"/>
      <c r="F681" s="186"/>
      <c r="G681" s="8"/>
      <c r="H681" s="187" t="s">
        <v>13</v>
      </c>
      <c r="I681" s="188"/>
      <c r="J681" s="8"/>
      <c r="K681" s="186"/>
      <c r="L681" s="186"/>
      <c r="M681" s="8"/>
    </row>
    <row r="682" spans="1:13" ht="30" customHeight="1" x14ac:dyDescent="0.3">
      <c r="A682" s="96">
        <v>12</v>
      </c>
      <c r="B682" s="186"/>
      <c r="C682" s="186"/>
      <c r="D682" s="8"/>
      <c r="E682" s="186"/>
      <c r="F682" s="186"/>
      <c r="G682" s="8"/>
      <c r="H682" s="186"/>
      <c r="I682" s="186"/>
      <c r="J682" s="8"/>
      <c r="K682" s="187" t="s">
        <v>13</v>
      </c>
      <c r="L682" s="188"/>
      <c r="M682" s="8"/>
    </row>
    <row r="683" spans="1:13" ht="30" customHeight="1" x14ac:dyDescent="0.3">
      <c r="A683" s="95" t="s">
        <v>14</v>
      </c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</row>
    <row r="684" spans="1:13" ht="30" customHeight="1" x14ac:dyDescent="0.3">
      <c r="A684" s="201" t="s">
        <v>15</v>
      </c>
      <c r="B684" s="201"/>
      <c r="C684" s="201"/>
      <c r="D684" s="201"/>
      <c r="E684" s="201"/>
      <c r="F684" s="201"/>
      <c r="G684" s="201"/>
      <c r="H684" s="201" t="s">
        <v>16</v>
      </c>
      <c r="I684" s="201"/>
      <c r="J684" s="201"/>
      <c r="K684" s="201"/>
      <c r="L684" s="201"/>
      <c r="M684" s="201"/>
    </row>
    <row r="685" spans="1:13" ht="27.75" customHeight="1" x14ac:dyDescent="0.3"/>
    <row r="686" spans="1:13" ht="35.1" customHeight="1" x14ac:dyDescent="0.3">
      <c r="A686" s="13" t="s">
        <v>10</v>
      </c>
      <c r="B686" s="199">
        <f>Data!$B$2</f>
        <v>44721</v>
      </c>
      <c r="C686" s="216"/>
      <c r="D686" s="217" t="str">
        <f>Data!B$3</f>
        <v>DAI Stævne</v>
      </c>
      <c r="E686" s="218"/>
      <c r="F686" s="218"/>
      <c r="G686" s="219"/>
      <c r="H686" s="14" t="s">
        <v>11</v>
      </c>
      <c r="I686" s="97" t="str">
        <f>Deltagere!E154</f>
        <v>2.3.1.</v>
      </c>
      <c r="J686" s="15" t="s">
        <v>18</v>
      </c>
      <c r="K686" s="97" t="str">
        <f>Deltagere!F154</f>
        <v>fra hul 10</v>
      </c>
      <c r="L686" s="195" t="str">
        <f>CONCATENATE("Mappenr.:",Deltagere!G154)</f>
        <v>Mappenr.:38</v>
      </c>
      <c r="M686" s="196"/>
    </row>
    <row r="687" spans="1:13" ht="35.1" customHeight="1" x14ac:dyDescent="0.3">
      <c r="A687" s="109" t="s">
        <v>8</v>
      </c>
      <c r="B687" s="220" t="str">
        <f>Deltagere!B154</f>
        <v>Viola Wittenkamp</v>
      </c>
      <c r="C687" s="221"/>
      <c r="D687" s="222"/>
      <c r="E687" s="220" t="str">
        <f>Deltagere!B155</f>
        <v>Bente Thomassen</v>
      </c>
      <c r="F687" s="221"/>
      <c r="G687" s="222"/>
      <c r="H687" s="220" t="str">
        <f>Deltagere!B156</f>
        <v>Lilian Carstensen</v>
      </c>
      <c r="I687" s="221"/>
      <c r="J687" s="222"/>
      <c r="K687" s="220" t="str">
        <f>Deltagere!B157</f>
        <v>Ulla Rousing</v>
      </c>
      <c r="L687" s="221"/>
      <c r="M687" s="222"/>
    </row>
    <row r="688" spans="1:13" ht="30" customHeight="1" x14ac:dyDescent="0.3">
      <c r="A688" s="109" t="s">
        <v>12</v>
      </c>
      <c r="B688" s="220" t="str">
        <f>Deltagere!C154</f>
        <v>Randers krolf</v>
      </c>
      <c r="C688" s="221"/>
      <c r="D688" s="222"/>
      <c r="E688" s="220" t="str">
        <f>Deltagere!C155</f>
        <v>Bjerregrav krolf</v>
      </c>
      <c r="F688" s="221"/>
      <c r="G688" s="222"/>
      <c r="H688" s="220" t="str">
        <f>Deltagere!C156</f>
        <v>Randers senior krolf</v>
      </c>
      <c r="I688" s="221"/>
      <c r="J688" s="222"/>
      <c r="K688" s="220" t="str">
        <f>Deltagere!C157</f>
        <v>Gjerlev krolf</v>
      </c>
      <c r="L688" s="221"/>
      <c r="M688" s="222"/>
    </row>
    <row r="689" spans="1:13" ht="30" customHeight="1" x14ac:dyDescent="0.3">
      <c r="A689" s="109" t="s">
        <v>17</v>
      </c>
      <c r="B689" s="220">
        <f>Deltagere!D154</f>
        <v>0</v>
      </c>
      <c r="C689" s="221"/>
      <c r="D689" s="222"/>
      <c r="E689" s="220">
        <f>Deltagere!D155</f>
        <v>0</v>
      </c>
      <c r="F689" s="221"/>
      <c r="G689" s="222"/>
      <c r="H689" s="220">
        <f>Deltagere!D156</f>
        <v>0</v>
      </c>
      <c r="I689" s="221"/>
      <c r="J689" s="222"/>
      <c r="K689" s="220">
        <f>Deltagere!D157</f>
        <v>0</v>
      </c>
      <c r="L689" s="221"/>
      <c r="M689" s="222"/>
    </row>
    <row r="690" spans="1:13" ht="30" customHeight="1" x14ac:dyDescent="0.3">
      <c r="A690" s="102">
        <v>1</v>
      </c>
      <c r="B690" s="223" t="s">
        <v>13</v>
      </c>
      <c r="C690" s="224"/>
      <c r="D690" s="110"/>
      <c r="E690" s="225"/>
      <c r="F690" s="226"/>
      <c r="G690" s="110"/>
      <c r="H690" s="225"/>
      <c r="I690" s="226"/>
      <c r="J690" s="110"/>
      <c r="K690" s="225"/>
      <c r="L690" s="226"/>
      <c r="M690" s="110"/>
    </row>
    <row r="691" spans="1:13" ht="30" customHeight="1" x14ac:dyDescent="0.3">
      <c r="A691" s="102">
        <v>2</v>
      </c>
      <c r="B691" s="225"/>
      <c r="C691" s="226"/>
      <c r="D691" s="110"/>
      <c r="E691" s="223" t="s">
        <v>13</v>
      </c>
      <c r="F691" s="224"/>
      <c r="G691" s="110"/>
      <c r="H691" s="225"/>
      <c r="I691" s="226"/>
      <c r="J691" s="110"/>
      <c r="K691" s="225"/>
      <c r="L691" s="226"/>
      <c r="M691" s="110"/>
    </row>
    <row r="692" spans="1:13" ht="30" customHeight="1" x14ac:dyDescent="0.3">
      <c r="A692" s="102">
        <v>3</v>
      </c>
      <c r="B692" s="225"/>
      <c r="C692" s="226"/>
      <c r="D692" s="110"/>
      <c r="E692" s="225"/>
      <c r="F692" s="226"/>
      <c r="G692" s="110"/>
      <c r="H692" s="223" t="s">
        <v>13</v>
      </c>
      <c r="I692" s="224"/>
      <c r="J692" s="110"/>
      <c r="K692" s="225"/>
      <c r="L692" s="226"/>
      <c r="M692" s="110"/>
    </row>
    <row r="693" spans="1:13" ht="30" customHeight="1" x14ac:dyDescent="0.3">
      <c r="A693" s="102">
        <v>4</v>
      </c>
      <c r="B693" s="225"/>
      <c r="C693" s="226"/>
      <c r="D693" s="110"/>
      <c r="E693" s="225"/>
      <c r="F693" s="226"/>
      <c r="G693" s="110"/>
      <c r="H693" s="225"/>
      <c r="I693" s="226"/>
      <c r="J693" s="110"/>
      <c r="K693" s="223" t="s">
        <v>13</v>
      </c>
      <c r="L693" s="224"/>
      <c r="M693" s="110"/>
    </row>
    <row r="694" spans="1:13" ht="30" customHeight="1" x14ac:dyDescent="0.3">
      <c r="A694" s="102">
        <v>5</v>
      </c>
      <c r="B694" s="223" t="s">
        <v>13</v>
      </c>
      <c r="C694" s="224"/>
      <c r="D694" s="110"/>
      <c r="E694" s="225"/>
      <c r="F694" s="226"/>
      <c r="G694" s="110"/>
      <c r="H694" s="225"/>
      <c r="I694" s="226"/>
      <c r="J694" s="110"/>
      <c r="K694" s="225"/>
      <c r="L694" s="226"/>
      <c r="M694" s="110"/>
    </row>
    <row r="695" spans="1:13" ht="30" customHeight="1" x14ac:dyDescent="0.3">
      <c r="A695" s="102">
        <v>6</v>
      </c>
      <c r="B695" s="225"/>
      <c r="C695" s="226"/>
      <c r="D695" s="110"/>
      <c r="E695" s="223" t="s">
        <v>13</v>
      </c>
      <c r="F695" s="224"/>
      <c r="G695" s="110"/>
      <c r="H695" s="225"/>
      <c r="I695" s="226"/>
      <c r="J695" s="110"/>
      <c r="K695" s="225"/>
      <c r="L695" s="226"/>
      <c r="M695" s="110"/>
    </row>
    <row r="696" spans="1:13" ht="30" customHeight="1" x14ac:dyDescent="0.3">
      <c r="A696" s="102">
        <v>7</v>
      </c>
      <c r="B696" s="225"/>
      <c r="C696" s="226"/>
      <c r="D696" s="110"/>
      <c r="E696" s="225"/>
      <c r="F696" s="226"/>
      <c r="G696" s="110"/>
      <c r="H696" s="223" t="s">
        <v>13</v>
      </c>
      <c r="I696" s="224"/>
      <c r="J696" s="110"/>
      <c r="K696" s="225"/>
      <c r="L696" s="226"/>
      <c r="M696" s="110"/>
    </row>
    <row r="697" spans="1:13" ht="30" customHeight="1" x14ac:dyDescent="0.3">
      <c r="A697" s="102">
        <v>8</v>
      </c>
      <c r="B697" s="225"/>
      <c r="C697" s="226"/>
      <c r="D697" s="110"/>
      <c r="E697" s="225"/>
      <c r="F697" s="226"/>
      <c r="G697" s="110"/>
      <c r="H697" s="225"/>
      <c r="I697" s="226"/>
      <c r="J697" s="110"/>
      <c r="K697" s="223" t="s">
        <v>13</v>
      </c>
      <c r="L697" s="224"/>
      <c r="M697" s="110"/>
    </row>
    <row r="698" spans="1:13" ht="30" customHeight="1" x14ac:dyDescent="0.3">
      <c r="A698" s="102">
        <v>9</v>
      </c>
      <c r="B698" s="223" t="s">
        <v>13</v>
      </c>
      <c r="C698" s="224"/>
      <c r="D698" s="110"/>
      <c r="E698" s="225"/>
      <c r="F698" s="226"/>
      <c r="G698" s="110"/>
      <c r="H698" s="225"/>
      <c r="I698" s="226"/>
      <c r="J698" s="110"/>
      <c r="K698" s="225"/>
      <c r="L698" s="226"/>
      <c r="M698" s="110"/>
    </row>
    <row r="699" spans="1:13" ht="30" customHeight="1" x14ac:dyDescent="0.3">
      <c r="A699" s="102">
        <v>10</v>
      </c>
      <c r="B699" s="225"/>
      <c r="C699" s="226"/>
      <c r="D699" s="110"/>
      <c r="E699" s="223" t="s">
        <v>13</v>
      </c>
      <c r="F699" s="224"/>
      <c r="G699" s="110"/>
      <c r="H699" s="225"/>
      <c r="I699" s="226"/>
      <c r="J699" s="110"/>
      <c r="K699" s="225"/>
      <c r="L699" s="226"/>
      <c r="M699" s="110"/>
    </row>
    <row r="700" spans="1:13" ht="30" customHeight="1" x14ac:dyDescent="0.3">
      <c r="A700" s="102">
        <v>11</v>
      </c>
      <c r="B700" s="225"/>
      <c r="C700" s="226"/>
      <c r="D700" s="110"/>
      <c r="E700" s="225"/>
      <c r="F700" s="226"/>
      <c r="G700" s="110"/>
      <c r="H700" s="223" t="s">
        <v>13</v>
      </c>
      <c r="I700" s="224"/>
      <c r="J700" s="110"/>
      <c r="K700" s="225"/>
      <c r="L700" s="226"/>
      <c r="M700" s="110"/>
    </row>
    <row r="701" spans="1:13" ht="30" customHeight="1" x14ac:dyDescent="0.3">
      <c r="A701" s="102">
        <v>12</v>
      </c>
      <c r="B701" s="225"/>
      <c r="C701" s="226"/>
      <c r="D701" s="110"/>
      <c r="E701" s="225"/>
      <c r="F701" s="226"/>
      <c r="G701" s="110"/>
      <c r="H701" s="225"/>
      <c r="I701" s="226"/>
      <c r="J701" s="110"/>
      <c r="K701" s="223" t="s">
        <v>13</v>
      </c>
      <c r="L701" s="224"/>
      <c r="M701" s="110"/>
    </row>
    <row r="702" spans="1:13" ht="30" customHeight="1" x14ac:dyDescent="0.3">
      <c r="A702" s="111" t="s">
        <v>14</v>
      </c>
      <c r="B702" s="225"/>
      <c r="C702" s="230"/>
      <c r="D702" s="226"/>
      <c r="E702" s="225"/>
      <c r="F702" s="230"/>
      <c r="G702" s="226"/>
      <c r="H702" s="225"/>
      <c r="I702" s="230"/>
      <c r="J702" s="226"/>
      <c r="K702" s="225"/>
      <c r="L702" s="230"/>
      <c r="M702" s="226"/>
    </row>
    <row r="703" spans="1:13" ht="30" customHeight="1" x14ac:dyDescent="0.3">
      <c r="A703" s="227" t="s">
        <v>15</v>
      </c>
      <c r="B703" s="228"/>
      <c r="C703" s="228"/>
      <c r="D703" s="228"/>
      <c r="E703" s="228"/>
      <c r="F703" s="228"/>
      <c r="G703" s="229"/>
      <c r="H703" s="227" t="s">
        <v>16</v>
      </c>
      <c r="I703" s="228"/>
      <c r="J703" s="228"/>
      <c r="K703" s="228"/>
      <c r="L703" s="228"/>
      <c r="M703" s="229"/>
    </row>
    <row r="704" spans="1:13" ht="30" customHeight="1" x14ac:dyDescent="0.3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</row>
    <row r="705" spans="1:13" ht="17.25" customHeight="1" x14ac:dyDescent="0.3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</row>
    <row r="706" spans="1:13" ht="35.1" customHeight="1" x14ac:dyDescent="0.3">
      <c r="A706" s="114" t="s">
        <v>10</v>
      </c>
      <c r="B706" s="199">
        <f>Data!$B$2</f>
        <v>44721</v>
      </c>
      <c r="C706" s="216"/>
      <c r="D706" s="217" t="str">
        <f>Data!B$3</f>
        <v>DAI Stævne</v>
      </c>
      <c r="E706" s="218"/>
      <c r="F706" s="218"/>
      <c r="G706" s="219"/>
      <c r="H706" s="114" t="s">
        <v>11</v>
      </c>
      <c r="I706" s="94" t="str">
        <f>Deltagere!E158</f>
        <v>3.1.2.</v>
      </c>
      <c r="J706" s="115" t="s">
        <v>18</v>
      </c>
      <c r="K706" s="94" t="str">
        <f>Deltagere!F158</f>
        <v>fra hul 10</v>
      </c>
      <c r="L706" s="233" t="str">
        <f>CONCATENATE("Mappenr.:",Deltagere!G158)</f>
        <v>Mappenr.:39</v>
      </c>
      <c r="M706" s="234"/>
    </row>
    <row r="707" spans="1:13" ht="35.1" customHeight="1" x14ac:dyDescent="0.3">
      <c r="A707" s="109" t="s">
        <v>8</v>
      </c>
      <c r="B707" s="220" t="str">
        <f>Deltagere!B158</f>
        <v>Aase M. Jensen</v>
      </c>
      <c r="C707" s="221"/>
      <c r="D707" s="222"/>
      <c r="E707" s="215" t="str">
        <f>Deltagere!B159</f>
        <v>Kirsten Knudsen</v>
      </c>
      <c r="F707" s="215"/>
      <c r="G707" s="215"/>
      <c r="H707" s="215" t="str">
        <f>Deltagere!B160</f>
        <v>Elisabeth Terkildsen</v>
      </c>
      <c r="I707" s="215"/>
      <c r="J707" s="215"/>
      <c r="K707" s="215" t="str">
        <f>Deltagere!B161</f>
        <v>Arne Rousing</v>
      </c>
      <c r="L707" s="215"/>
      <c r="M707" s="215"/>
    </row>
    <row r="708" spans="1:13" ht="30" customHeight="1" x14ac:dyDescent="0.3">
      <c r="A708" s="109" t="s">
        <v>12</v>
      </c>
      <c r="B708" s="220" t="str">
        <f>Deltagere!C158</f>
        <v>Randers krolf</v>
      </c>
      <c r="C708" s="221"/>
      <c r="D708" s="222"/>
      <c r="E708" s="215" t="str">
        <f>Deltagere!C159</f>
        <v>Bjerregrav krolf</v>
      </c>
      <c r="F708" s="215"/>
      <c r="G708" s="215"/>
      <c r="H708" s="215" t="str">
        <f>Deltagere!C160</f>
        <v>Randers senior krolf</v>
      </c>
      <c r="I708" s="215"/>
      <c r="J708" s="215"/>
      <c r="K708" s="215" t="str">
        <f>Deltagere!C161</f>
        <v>Gjerlev krolf</v>
      </c>
      <c r="L708" s="215"/>
      <c r="M708" s="215"/>
    </row>
    <row r="709" spans="1:13" ht="30" customHeight="1" x14ac:dyDescent="0.3">
      <c r="A709" s="109" t="s">
        <v>17</v>
      </c>
      <c r="B709" s="215">
        <f>Deltagere!D158</f>
        <v>0</v>
      </c>
      <c r="C709" s="215"/>
      <c r="D709" s="215"/>
      <c r="E709" s="220">
        <f>Deltagere!D159</f>
        <v>0</v>
      </c>
      <c r="F709" s="221"/>
      <c r="G709" s="222"/>
      <c r="H709" s="220">
        <f>Deltagere!D160</f>
        <v>0</v>
      </c>
      <c r="I709" s="221"/>
      <c r="J709" s="222"/>
      <c r="K709" s="220">
        <f>Deltagere!D161</f>
        <v>0</v>
      </c>
      <c r="L709" s="221"/>
      <c r="M709" s="222"/>
    </row>
    <row r="710" spans="1:13" ht="30" customHeight="1" x14ac:dyDescent="0.3">
      <c r="A710" s="102">
        <v>1</v>
      </c>
      <c r="B710" s="223" t="s">
        <v>13</v>
      </c>
      <c r="C710" s="224"/>
      <c r="D710" s="110"/>
      <c r="E710" s="225"/>
      <c r="F710" s="226"/>
      <c r="G710" s="110"/>
      <c r="H710" s="225"/>
      <c r="I710" s="226"/>
      <c r="J710" s="110"/>
      <c r="K710" s="225"/>
      <c r="L710" s="226"/>
      <c r="M710" s="110"/>
    </row>
    <row r="711" spans="1:13" ht="30" customHeight="1" x14ac:dyDescent="0.3">
      <c r="A711" s="102">
        <v>2</v>
      </c>
      <c r="B711" s="225"/>
      <c r="C711" s="226"/>
      <c r="D711" s="110"/>
      <c r="E711" s="223" t="s">
        <v>13</v>
      </c>
      <c r="F711" s="224"/>
      <c r="G711" s="110"/>
      <c r="H711" s="225"/>
      <c r="I711" s="226"/>
      <c r="J711" s="110"/>
      <c r="K711" s="225"/>
      <c r="L711" s="226"/>
      <c r="M711" s="110"/>
    </row>
    <row r="712" spans="1:13" ht="30" customHeight="1" x14ac:dyDescent="0.3">
      <c r="A712" s="102">
        <v>3</v>
      </c>
      <c r="B712" s="225"/>
      <c r="C712" s="226"/>
      <c r="D712" s="110"/>
      <c r="E712" s="225"/>
      <c r="F712" s="226"/>
      <c r="G712" s="110"/>
      <c r="H712" s="223" t="s">
        <v>13</v>
      </c>
      <c r="I712" s="224"/>
      <c r="J712" s="110"/>
      <c r="K712" s="225"/>
      <c r="L712" s="226"/>
      <c r="M712" s="110"/>
    </row>
    <row r="713" spans="1:13" ht="30" customHeight="1" x14ac:dyDescent="0.3">
      <c r="A713" s="102">
        <v>4</v>
      </c>
      <c r="B713" s="231"/>
      <c r="C713" s="231"/>
      <c r="D713" s="110"/>
      <c r="E713" s="231"/>
      <c r="F713" s="231"/>
      <c r="G713" s="110"/>
      <c r="H713" s="231"/>
      <c r="I713" s="231"/>
      <c r="J713" s="110"/>
      <c r="K713" s="223" t="s">
        <v>13</v>
      </c>
      <c r="L713" s="232"/>
      <c r="M713" s="110"/>
    </row>
    <row r="714" spans="1:13" ht="30" customHeight="1" x14ac:dyDescent="0.3">
      <c r="A714" s="102">
        <v>5</v>
      </c>
      <c r="B714" s="223" t="s">
        <v>13</v>
      </c>
      <c r="C714" s="232"/>
      <c r="D714" s="110"/>
      <c r="E714" s="231"/>
      <c r="F714" s="231"/>
      <c r="G714" s="110"/>
      <c r="H714" s="231"/>
      <c r="I714" s="231"/>
      <c r="J714" s="110"/>
      <c r="K714" s="231"/>
      <c r="L714" s="231"/>
      <c r="M714" s="110"/>
    </row>
    <row r="715" spans="1:13" ht="30" customHeight="1" x14ac:dyDescent="0.3">
      <c r="A715" s="102">
        <v>6</v>
      </c>
      <c r="B715" s="231"/>
      <c r="C715" s="231"/>
      <c r="D715" s="110"/>
      <c r="E715" s="223" t="s">
        <v>13</v>
      </c>
      <c r="F715" s="232"/>
      <c r="G715" s="110"/>
      <c r="H715" s="231"/>
      <c r="I715" s="231"/>
      <c r="J715" s="110"/>
      <c r="K715" s="231"/>
      <c r="L715" s="231"/>
      <c r="M715" s="110"/>
    </row>
    <row r="716" spans="1:13" ht="30" customHeight="1" x14ac:dyDescent="0.3">
      <c r="A716" s="102">
        <v>7</v>
      </c>
      <c r="B716" s="231"/>
      <c r="C716" s="231"/>
      <c r="D716" s="110"/>
      <c r="E716" s="231"/>
      <c r="F716" s="231"/>
      <c r="G716" s="110"/>
      <c r="H716" s="223" t="s">
        <v>13</v>
      </c>
      <c r="I716" s="232"/>
      <c r="J716" s="110"/>
      <c r="K716" s="231"/>
      <c r="L716" s="231"/>
      <c r="M716" s="110"/>
    </row>
    <row r="717" spans="1:13" ht="30" customHeight="1" x14ac:dyDescent="0.3">
      <c r="A717" s="102">
        <v>8</v>
      </c>
      <c r="B717" s="231"/>
      <c r="C717" s="231"/>
      <c r="D717" s="110"/>
      <c r="E717" s="231"/>
      <c r="F717" s="231"/>
      <c r="G717" s="110"/>
      <c r="H717" s="231"/>
      <c r="I717" s="231"/>
      <c r="J717" s="110"/>
      <c r="K717" s="223" t="s">
        <v>13</v>
      </c>
      <c r="L717" s="232"/>
      <c r="M717" s="110"/>
    </row>
    <row r="718" spans="1:13" ht="30" customHeight="1" x14ac:dyDescent="0.3">
      <c r="A718" s="102">
        <v>9</v>
      </c>
      <c r="B718" s="223" t="s">
        <v>13</v>
      </c>
      <c r="C718" s="232"/>
      <c r="D718" s="110"/>
      <c r="E718" s="231"/>
      <c r="F718" s="231"/>
      <c r="G718" s="110"/>
      <c r="H718" s="231"/>
      <c r="I718" s="231"/>
      <c r="J718" s="110"/>
      <c r="K718" s="231"/>
      <c r="L718" s="231"/>
      <c r="M718" s="110"/>
    </row>
    <row r="719" spans="1:13" ht="30" customHeight="1" x14ac:dyDescent="0.3">
      <c r="A719" s="102">
        <v>10</v>
      </c>
      <c r="B719" s="231"/>
      <c r="C719" s="231"/>
      <c r="D719" s="110"/>
      <c r="E719" s="223" t="s">
        <v>13</v>
      </c>
      <c r="F719" s="232"/>
      <c r="G719" s="110"/>
      <c r="H719" s="231"/>
      <c r="I719" s="231"/>
      <c r="J719" s="110"/>
      <c r="K719" s="231"/>
      <c r="L719" s="231"/>
      <c r="M719" s="110"/>
    </row>
    <row r="720" spans="1:13" ht="30" customHeight="1" x14ac:dyDescent="0.3">
      <c r="A720" s="102">
        <v>11</v>
      </c>
      <c r="B720" s="231"/>
      <c r="C720" s="231"/>
      <c r="D720" s="110"/>
      <c r="E720" s="231"/>
      <c r="F720" s="231"/>
      <c r="G720" s="110"/>
      <c r="H720" s="223" t="s">
        <v>13</v>
      </c>
      <c r="I720" s="232"/>
      <c r="J720" s="110"/>
      <c r="K720" s="231"/>
      <c r="L720" s="231"/>
      <c r="M720" s="110"/>
    </row>
    <row r="721" spans="1:13" ht="30" customHeight="1" x14ac:dyDescent="0.3">
      <c r="A721" s="102">
        <v>12</v>
      </c>
      <c r="B721" s="231"/>
      <c r="C721" s="231"/>
      <c r="D721" s="110"/>
      <c r="E721" s="231"/>
      <c r="F721" s="231"/>
      <c r="G721" s="110"/>
      <c r="H721" s="231"/>
      <c r="I721" s="231"/>
      <c r="J721" s="110"/>
      <c r="K721" s="223" t="s">
        <v>13</v>
      </c>
      <c r="L721" s="232"/>
      <c r="M721" s="110"/>
    </row>
    <row r="722" spans="1:13" ht="30" customHeight="1" x14ac:dyDescent="0.3">
      <c r="A722" s="111" t="s">
        <v>14</v>
      </c>
      <c r="B722" s="231"/>
      <c r="C722" s="231"/>
      <c r="D722" s="231"/>
      <c r="E722" s="231"/>
      <c r="F722" s="231"/>
      <c r="G722" s="231"/>
      <c r="H722" s="231"/>
      <c r="I722" s="231"/>
      <c r="J722" s="231"/>
      <c r="K722" s="231"/>
      <c r="L722" s="231"/>
      <c r="M722" s="231"/>
    </row>
    <row r="723" spans="1:13" ht="30" customHeight="1" x14ac:dyDescent="0.3">
      <c r="A723" s="235" t="s">
        <v>15</v>
      </c>
      <c r="B723" s="235"/>
      <c r="C723" s="235"/>
      <c r="D723" s="235"/>
      <c r="E723" s="235"/>
      <c r="F723" s="235"/>
      <c r="G723" s="235"/>
      <c r="H723" s="235" t="s">
        <v>16</v>
      </c>
      <c r="I723" s="235"/>
      <c r="J723" s="235"/>
      <c r="K723" s="235"/>
      <c r="L723" s="235"/>
      <c r="M723" s="235"/>
    </row>
    <row r="724" spans="1:13" ht="32.25" customHeight="1" x14ac:dyDescent="0.3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</row>
    <row r="725" spans="1:13" ht="35.1" customHeight="1" x14ac:dyDescent="0.3">
      <c r="A725" s="114" t="s">
        <v>10</v>
      </c>
      <c r="B725" s="199">
        <f>Data!$B$2</f>
        <v>44721</v>
      </c>
      <c r="C725" s="216"/>
      <c r="D725" s="217" t="str">
        <f>Data!B$3</f>
        <v>DAI Stævne</v>
      </c>
      <c r="E725" s="218"/>
      <c r="F725" s="218"/>
      <c r="G725" s="219"/>
      <c r="H725" s="114" t="s">
        <v>11</v>
      </c>
      <c r="I725" s="94" t="str">
        <f>Deltagere!E162</f>
        <v>1.2.3.</v>
      </c>
      <c r="J725" s="115" t="s">
        <v>18</v>
      </c>
      <c r="K725" s="94" t="str">
        <f>Deltagere!F162</f>
        <v>fra hul 11</v>
      </c>
      <c r="L725" s="233" t="str">
        <f>CONCATENATE("Mappenr.:",Deltagere!G162)</f>
        <v>Mappenr.:40</v>
      </c>
      <c r="M725" s="234"/>
    </row>
    <row r="726" spans="1:13" ht="35.1" customHeight="1" x14ac:dyDescent="0.3">
      <c r="A726" s="109" t="s">
        <v>8</v>
      </c>
      <c r="B726" s="220" t="str">
        <f>Deltagere!B162</f>
        <v>Lissi Nielsen</v>
      </c>
      <c r="C726" s="221"/>
      <c r="D726" s="222"/>
      <c r="E726" s="220" t="str">
        <f>Deltagere!B163</f>
        <v>Verner Pedersen</v>
      </c>
      <c r="F726" s="221"/>
      <c r="G726" s="222"/>
      <c r="H726" s="220" t="str">
        <f>Deltagere!B164</f>
        <v>Lene Lauridsen</v>
      </c>
      <c r="I726" s="221"/>
      <c r="J726" s="222"/>
      <c r="K726" s="220" t="str">
        <f>Deltagere!B165</f>
        <v>Holger Borre</v>
      </c>
      <c r="L726" s="221"/>
      <c r="M726" s="222"/>
    </row>
    <row r="727" spans="1:13" ht="30" customHeight="1" x14ac:dyDescent="0.3">
      <c r="A727" s="109" t="s">
        <v>12</v>
      </c>
      <c r="B727" s="220" t="str">
        <f>Deltagere!C162</f>
        <v>Randers krolf</v>
      </c>
      <c r="C727" s="221"/>
      <c r="D727" s="222"/>
      <c r="E727" s="220" t="str">
        <f>Deltagere!C163</f>
        <v>Bjerringbro krolf</v>
      </c>
      <c r="F727" s="221"/>
      <c r="G727" s="222"/>
      <c r="H727" s="220" t="str">
        <f>Deltagere!C164</f>
        <v>Randers senior krolf</v>
      </c>
      <c r="I727" s="221"/>
      <c r="J727" s="222"/>
      <c r="K727" s="220" t="str">
        <f>Deltagere!C165</f>
        <v>Randers Senior krolf</v>
      </c>
      <c r="L727" s="221"/>
      <c r="M727" s="222"/>
    </row>
    <row r="728" spans="1:13" ht="30" customHeight="1" x14ac:dyDescent="0.3">
      <c r="A728" s="109" t="s">
        <v>17</v>
      </c>
      <c r="B728" s="220">
        <f>Deltagere!D162</f>
        <v>0</v>
      </c>
      <c r="C728" s="221"/>
      <c r="D728" s="222"/>
      <c r="E728" s="220">
        <f>Deltagere!D163</f>
        <v>0</v>
      </c>
      <c r="F728" s="221"/>
      <c r="G728" s="222"/>
      <c r="H728" s="220">
        <f>Deltagere!D164</f>
        <v>0</v>
      </c>
      <c r="I728" s="221"/>
      <c r="J728" s="222"/>
      <c r="K728" s="220">
        <f>Deltagere!D165</f>
        <v>0</v>
      </c>
      <c r="L728" s="221"/>
      <c r="M728" s="222"/>
    </row>
    <row r="729" spans="1:13" ht="30" customHeight="1" x14ac:dyDescent="0.3">
      <c r="A729" s="102">
        <v>1</v>
      </c>
      <c r="B729" s="223" t="s">
        <v>13</v>
      </c>
      <c r="C729" s="224"/>
      <c r="D729" s="110"/>
      <c r="E729" s="225"/>
      <c r="F729" s="226"/>
      <c r="G729" s="110"/>
      <c r="H729" s="225"/>
      <c r="I729" s="226"/>
      <c r="J729" s="110"/>
      <c r="K729" s="225"/>
      <c r="L729" s="226"/>
      <c r="M729" s="110"/>
    </row>
    <row r="730" spans="1:13" ht="30" customHeight="1" x14ac:dyDescent="0.3">
      <c r="A730" s="102">
        <v>2</v>
      </c>
      <c r="B730" s="225"/>
      <c r="C730" s="226"/>
      <c r="D730" s="110"/>
      <c r="E730" s="223" t="s">
        <v>13</v>
      </c>
      <c r="F730" s="224"/>
      <c r="G730" s="110"/>
      <c r="H730" s="225"/>
      <c r="I730" s="226"/>
      <c r="J730" s="110"/>
      <c r="K730" s="225"/>
      <c r="L730" s="226"/>
      <c r="M730" s="110"/>
    </row>
    <row r="731" spans="1:13" ht="30" customHeight="1" x14ac:dyDescent="0.3">
      <c r="A731" s="102">
        <v>3</v>
      </c>
      <c r="B731" s="225"/>
      <c r="C731" s="226"/>
      <c r="D731" s="110"/>
      <c r="E731" s="225"/>
      <c r="F731" s="226"/>
      <c r="G731" s="110"/>
      <c r="H731" s="223" t="s">
        <v>13</v>
      </c>
      <c r="I731" s="224"/>
      <c r="J731" s="110"/>
      <c r="K731" s="225"/>
      <c r="L731" s="226"/>
      <c r="M731" s="110"/>
    </row>
    <row r="732" spans="1:13" ht="30" customHeight="1" x14ac:dyDescent="0.3">
      <c r="A732" s="102">
        <v>4</v>
      </c>
      <c r="B732" s="225"/>
      <c r="C732" s="226"/>
      <c r="D732" s="110"/>
      <c r="E732" s="225"/>
      <c r="F732" s="226"/>
      <c r="G732" s="110"/>
      <c r="H732" s="225"/>
      <c r="I732" s="226"/>
      <c r="J732" s="110"/>
      <c r="K732" s="223" t="s">
        <v>13</v>
      </c>
      <c r="L732" s="224"/>
      <c r="M732" s="110"/>
    </row>
    <row r="733" spans="1:13" ht="30" customHeight="1" x14ac:dyDescent="0.3">
      <c r="A733" s="102">
        <v>5</v>
      </c>
      <c r="B733" s="223" t="s">
        <v>13</v>
      </c>
      <c r="C733" s="224"/>
      <c r="D733" s="110"/>
      <c r="E733" s="225"/>
      <c r="F733" s="226"/>
      <c r="G733" s="110"/>
      <c r="H733" s="225"/>
      <c r="I733" s="226"/>
      <c r="J733" s="110"/>
      <c r="K733" s="225"/>
      <c r="L733" s="226"/>
      <c r="M733" s="110"/>
    </row>
    <row r="734" spans="1:13" ht="30" customHeight="1" x14ac:dyDescent="0.3">
      <c r="A734" s="102">
        <v>6</v>
      </c>
      <c r="B734" s="225"/>
      <c r="C734" s="226"/>
      <c r="D734" s="110"/>
      <c r="E734" s="223" t="s">
        <v>13</v>
      </c>
      <c r="F734" s="224"/>
      <c r="G734" s="110"/>
      <c r="H734" s="225"/>
      <c r="I734" s="226"/>
      <c r="J734" s="110"/>
      <c r="K734" s="225"/>
      <c r="L734" s="226"/>
      <c r="M734" s="110"/>
    </row>
    <row r="735" spans="1:13" ht="30" customHeight="1" x14ac:dyDescent="0.3">
      <c r="A735" s="102">
        <v>7</v>
      </c>
      <c r="B735" s="225"/>
      <c r="C735" s="226"/>
      <c r="D735" s="110"/>
      <c r="E735" s="225"/>
      <c r="F735" s="226"/>
      <c r="G735" s="110"/>
      <c r="H735" s="223" t="s">
        <v>13</v>
      </c>
      <c r="I735" s="224"/>
      <c r="J735" s="110"/>
      <c r="K735" s="225"/>
      <c r="L735" s="226"/>
      <c r="M735" s="110"/>
    </row>
    <row r="736" spans="1:13" ht="30" customHeight="1" x14ac:dyDescent="0.3">
      <c r="A736" s="102">
        <v>8</v>
      </c>
      <c r="B736" s="225"/>
      <c r="C736" s="226"/>
      <c r="D736" s="110"/>
      <c r="E736" s="225"/>
      <c r="F736" s="226"/>
      <c r="G736" s="110"/>
      <c r="H736" s="225"/>
      <c r="I736" s="226"/>
      <c r="J736" s="110"/>
      <c r="K736" s="223" t="s">
        <v>13</v>
      </c>
      <c r="L736" s="224"/>
      <c r="M736" s="110"/>
    </row>
    <row r="737" spans="1:13" ht="30" customHeight="1" x14ac:dyDescent="0.3">
      <c r="A737" s="102">
        <v>9</v>
      </c>
      <c r="B737" s="223" t="s">
        <v>13</v>
      </c>
      <c r="C737" s="224"/>
      <c r="D737" s="110"/>
      <c r="E737" s="225"/>
      <c r="F737" s="226"/>
      <c r="G737" s="110"/>
      <c r="H737" s="225"/>
      <c r="I737" s="226"/>
      <c r="J737" s="110"/>
      <c r="K737" s="225"/>
      <c r="L737" s="226"/>
      <c r="M737" s="110"/>
    </row>
    <row r="738" spans="1:13" ht="30" customHeight="1" x14ac:dyDescent="0.3">
      <c r="A738" s="102">
        <v>10</v>
      </c>
      <c r="B738" s="225"/>
      <c r="C738" s="226"/>
      <c r="D738" s="110"/>
      <c r="E738" s="223" t="s">
        <v>13</v>
      </c>
      <c r="F738" s="224"/>
      <c r="G738" s="110"/>
      <c r="H738" s="225"/>
      <c r="I738" s="226"/>
      <c r="J738" s="110"/>
      <c r="K738" s="225"/>
      <c r="L738" s="226"/>
      <c r="M738" s="110"/>
    </row>
    <row r="739" spans="1:13" ht="30" customHeight="1" x14ac:dyDescent="0.3">
      <c r="A739" s="102">
        <v>11</v>
      </c>
      <c r="B739" s="225"/>
      <c r="C739" s="226"/>
      <c r="D739" s="110"/>
      <c r="E739" s="225"/>
      <c r="F739" s="226"/>
      <c r="G739" s="110"/>
      <c r="H739" s="223" t="s">
        <v>13</v>
      </c>
      <c r="I739" s="224"/>
      <c r="J739" s="110"/>
      <c r="K739" s="225"/>
      <c r="L739" s="226"/>
      <c r="M739" s="110"/>
    </row>
    <row r="740" spans="1:13" ht="30" customHeight="1" x14ac:dyDescent="0.3">
      <c r="A740" s="102">
        <v>12</v>
      </c>
      <c r="B740" s="225"/>
      <c r="C740" s="226"/>
      <c r="D740" s="110"/>
      <c r="E740" s="225"/>
      <c r="F740" s="226"/>
      <c r="G740" s="110"/>
      <c r="H740" s="225"/>
      <c r="I740" s="226"/>
      <c r="J740" s="110"/>
      <c r="K740" s="223" t="s">
        <v>13</v>
      </c>
      <c r="L740" s="224"/>
      <c r="M740" s="110"/>
    </row>
    <row r="741" spans="1:13" ht="30" customHeight="1" x14ac:dyDescent="0.3">
      <c r="A741" s="111" t="s">
        <v>14</v>
      </c>
      <c r="B741" s="225"/>
      <c r="C741" s="230"/>
      <c r="D741" s="226"/>
      <c r="E741" s="225"/>
      <c r="F741" s="230"/>
      <c r="G741" s="226"/>
      <c r="H741" s="225"/>
      <c r="I741" s="230"/>
      <c r="J741" s="226"/>
      <c r="K741" s="225"/>
      <c r="L741" s="230"/>
      <c r="M741" s="226"/>
    </row>
    <row r="742" spans="1:13" ht="30" customHeight="1" x14ac:dyDescent="0.3">
      <c r="A742" s="227" t="s">
        <v>15</v>
      </c>
      <c r="B742" s="228"/>
      <c r="C742" s="228"/>
      <c r="D742" s="228"/>
      <c r="E742" s="228"/>
      <c r="F742" s="228"/>
      <c r="G742" s="229"/>
      <c r="H742" s="227" t="s">
        <v>16</v>
      </c>
      <c r="I742" s="228"/>
      <c r="J742" s="228"/>
      <c r="K742" s="228"/>
      <c r="L742" s="228"/>
      <c r="M742" s="229"/>
    </row>
    <row r="743" spans="1:13" x14ac:dyDescent="0.3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</row>
    <row r="744" spans="1:13" ht="35.1" customHeight="1" x14ac:dyDescent="0.3">
      <c r="A744" s="114" t="s">
        <v>10</v>
      </c>
      <c r="B744" s="199">
        <f>Data!$B$2</f>
        <v>44721</v>
      </c>
      <c r="C744" s="216"/>
      <c r="D744" s="217" t="str">
        <f>Data!B$3</f>
        <v>DAI Stævne</v>
      </c>
      <c r="E744" s="218"/>
      <c r="F744" s="218"/>
      <c r="G744" s="219"/>
      <c r="H744" s="114" t="s">
        <v>11</v>
      </c>
      <c r="I744" s="94" t="str">
        <f>Deltagere!E166</f>
        <v>2.3.1.</v>
      </c>
      <c r="J744" s="115" t="s">
        <v>18</v>
      </c>
      <c r="K744" s="94" t="str">
        <f>Deltagere!F166</f>
        <v>fra hul 11</v>
      </c>
      <c r="L744" s="233" t="str">
        <f>CONCATENATE("Mappenr.:",Deltagere!G166)</f>
        <v>Mappenr.:41</v>
      </c>
      <c r="M744" s="234"/>
    </row>
    <row r="745" spans="1:13" ht="35.1" customHeight="1" x14ac:dyDescent="0.3">
      <c r="A745" s="109" t="s">
        <v>8</v>
      </c>
      <c r="B745" s="220" t="str">
        <f>Deltagere!B166</f>
        <v>Birthe Munk</v>
      </c>
      <c r="C745" s="221"/>
      <c r="D745" s="222"/>
      <c r="E745" s="215" t="str">
        <f>Deltagere!B167</f>
        <v>Anker Olsen</v>
      </c>
      <c r="F745" s="215"/>
      <c r="G745" s="215"/>
      <c r="H745" s="215" t="str">
        <f>Deltagere!B168</f>
        <v>Kirsten Bagge</v>
      </c>
      <c r="I745" s="215"/>
      <c r="J745" s="215"/>
      <c r="K745" s="215" t="str">
        <f>Deltagere!B169</f>
        <v>Egon Kristensen</v>
      </c>
      <c r="L745" s="215"/>
      <c r="M745" s="215"/>
    </row>
    <row r="746" spans="1:13" ht="30" customHeight="1" x14ac:dyDescent="0.3">
      <c r="A746" s="109" t="s">
        <v>12</v>
      </c>
      <c r="B746" s="220" t="str">
        <f>Deltagere!C166</f>
        <v>Rødkærsbro krolf</v>
      </c>
      <c r="C746" s="221"/>
      <c r="D746" s="222"/>
      <c r="E746" s="215" t="str">
        <f>Deltagere!C167</f>
        <v>Bjerringbro krolf</v>
      </c>
      <c r="F746" s="215"/>
      <c r="G746" s="215"/>
      <c r="H746" s="215" t="str">
        <f>Deltagere!C168</f>
        <v>Randers senior krolf</v>
      </c>
      <c r="I746" s="215"/>
      <c r="J746" s="215"/>
      <c r="K746" s="215" t="str">
        <f>Deltagere!C169</f>
        <v>laLangå krolf</v>
      </c>
      <c r="L746" s="215"/>
      <c r="M746" s="215"/>
    </row>
    <row r="747" spans="1:13" ht="30" customHeight="1" x14ac:dyDescent="0.3">
      <c r="A747" s="109" t="s">
        <v>17</v>
      </c>
      <c r="B747" s="215">
        <f>Deltagere!D166</f>
        <v>0</v>
      </c>
      <c r="C747" s="215"/>
      <c r="D747" s="215"/>
      <c r="E747" s="220">
        <f>Deltagere!D167</f>
        <v>0</v>
      </c>
      <c r="F747" s="221"/>
      <c r="G747" s="222"/>
      <c r="H747" s="220">
        <f>Deltagere!D168</f>
        <v>0</v>
      </c>
      <c r="I747" s="221"/>
      <c r="J747" s="222"/>
      <c r="K747" s="220">
        <f>Deltagere!D169</f>
        <v>0</v>
      </c>
      <c r="L747" s="221"/>
      <c r="M747" s="222"/>
    </row>
    <row r="748" spans="1:13" ht="30" customHeight="1" x14ac:dyDescent="0.3">
      <c r="A748" s="102">
        <v>1</v>
      </c>
      <c r="B748" s="223" t="s">
        <v>13</v>
      </c>
      <c r="C748" s="224"/>
      <c r="D748" s="110"/>
      <c r="E748" s="225"/>
      <c r="F748" s="226"/>
      <c r="G748" s="110"/>
      <c r="H748" s="225"/>
      <c r="I748" s="226"/>
      <c r="J748" s="110"/>
      <c r="K748" s="225"/>
      <c r="L748" s="226"/>
      <c r="M748" s="110"/>
    </row>
    <row r="749" spans="1:13" ht="30" customHeight="1" x14ac:dyDescent="0.3">
      <c r="A749" s="102">
        <v>2</v>
      </c>
      <c r="B749" s="225"/>
      <c r="C749" s="226"/>
      <c r="D749" s="110"/>
      <c r="E749" s="223" t="s">
        <v>13</v>
      </c>
      <c r="F749" s="224"/>
      <c r="G749" s="110"/>
      <c r="H749" s="225"/>
      <c r="I749" s="226"/>
      <c r="J749" s="110"/>
      <c r="K749" s="225"/>
      <c r="L749" s="226"/>
      <c r="M749" s="110"/>
    </row>
    <row r="750" spans="1:13" ht="30" customHeight="1" x14ac:dyDescent="0.3">
      <c r="A750" s="102">
        <v>3</v>
      </c>
      <c r="B750" s="225"/>
      <c r="C750" s="226"/>
      <c r="D750" s="110"/>
      <c r="E750" s="225"/>
      <c r="F750" s="226"/>
      <c r="G750" s="110"/>
      <c r="H750" s="223" t="s">
        <v>13</v>
      </c>
      <c r="I750" s="224"/>
      <c r="J750" s="110"/>
      <c r="K750" s="225"/>
      <c r="L750" s="226"/>
      <c r="M750" s="110"/>
    </row>
    <row r="751" spans="1:13" ht="30" customHeight="1" x14ac:dyDescent="0.3">
      <c r="A751" s="102">
        <v>4</v>
      </c>
      <c r="B751" s="231"/>
      <c r="C751" s="231"/>
      <c r="D751" s="110"/>
      <c r="E751" s="231"/>
      <c r="F751" s="231"/>
      <c r="G751" s="110"/>
      <c r="H751" s="231"/>
      <c r="I751" s="231"/>
      <c r="J751" s="110"/>
      <c r="K751" s="223" t="s">
        <v>13</v>
      </c>
      <c r="L751" s="232"/>
      <c r="M751" s="110"/>
    </row>
    <row r="752" spans="1:13" ht="30" customHeight="1" x14ac:dyDescent="0.3">
      <c r="A752" s="102">
        <v>5</v>
      </c>
      <c r="B752" s="223" t="s">
        <v>13</v>
      </c>
      <c r="C752" s="232"/>
      <c r="D752" s="110"/>
      <c r="E752" s="231"/>
      <c r="F752" s="231"/>
      <c r="G752" s="110"/>
      <c r="H752" s="231"/>
      <c r="I752" s="231"/>
      <c r="J752" s="110"/>
      <c r="K752" s="231"/>
      <c r="L752" s="231"/>
      <c r="M752" s="110"/>
    </row>
    <row r="753" spans="1:13" ht="30" customHeight="1" x14ac:dyDescent="0.3">
      <c r="A753" s="102">
        <v>6</v>
      </c>
      <c r="B753" s="231"/>
      <c r="C753" s="231"/>
      <c r="D753" s="110"/>
      <c r="E753" s="223" t="s">
        <v>13</v>
      </c>
      <c r="F753" s="232"/>
      <c r="G753" s="110"/>
      <c r="H753" s="231"/>
      <c r="I753" s="231"/>
      <c r="J753" s="110"/>
      <c r="K753" s="231"/>
      <c r="L753" s="231"/>
      <c r="M753" s="110"/>
    </row>
    <row r="754" spans="1:13" ht="30" customHeight="1" x14ac:dyDescent="0.3">
      <c r="A754" s="102">
        <v>7</v>
      </c>
      <c r="B754" s="231"/>
      <c r="C754" s="231"/>
      <c r="D754" s="110"/>
      <c r="E754" s="231"/>
      <c r="F754" s="231"/>
      <c r="G754" s="110"/>
      <c r="H754" s="223" t="s">
        <v>13</v>
      </c>
      <c r="I754" s="232"/>
      <c r="J754" s="110"/>
      <c r="K754" s="231"/>
      <c r="L754" s="231"/>
      <c r="M754" s="110"/>
    </row>
    <row r="755" spans="1:13" ht="30" customHeight="1" x14ac:dyDescent="0.3">
      <c r="A755" s="102">
        <v>8</v>
      </c>
      <c r="B755" s="231"/>
      <c r="C755" s="231"/>
      <c r="D755" s="110"/>
      <c r="E755" s="231"/>
      <c r="F755" s="231"/>
      <c r="G755" s="110"/>
      <c r="H755" s="231"/>
      <c r="I755" s="231"/>
      <c r="J755" s="110"/>
      <c r="K755" s="223" t="s">
        <v>13</v>
      </c>
      <c r="L755" s="232"/>
      <c r="M755" s="110"/>
    </row>
    <row r="756" spans="1:13" ht="30" customHeight="1" x14ac:dyDescent="0.3">
      <c r="A756" s="102">
        <v>9</v>
      </c>
      <c r="B756" s="223" t="s">
        <v>13</v>
      </c>
      <c r="C756" s="232"/>
      <c r="D756" s="110"/>
      <c r="E756" s="231"/>
      <c r="F756" s="231"/>
      <c r="G756" s="110"/>
      <c r="H756" s="231"/>
      <c r="I756" s="231"/>
      <c r="J756" s="110"/>
      <c r="K756" s="231"/>
      <c r="L756" s="231"/>
      <c r="M756" s="110"/>
    </row>
    <row r="757" spans="1:13" ht="30" customHeight="1" x14ac:dyDescent="0.3">
      <c r="A757" s="102">
        <v>10</v>
      </c>
      <c r="B757" s="231"/>
      <c r="C757" s="231"/>
      <c r="D757" s="110"/>
      <c r="E757" s="223" t="s">
        <v>13</v>
      </c>
      <c r="F757" s="232"/>
      <c r="G757" s="110"/>
      <c r="H757" s="231"/>
      <c r="I757" s="231"/>
      <c r="J757" s="110"/>
      <c r="K757" s="231"/>
      <c r="L757" s="231"/>
      <c r="M757" s="110"/>
    </row>
    <row r="758" spans="1:13" ht="30" customHeight="1" x14ac:dyDescent="0.3">
      <c r="A758" s="102">
        <v>11</v>
      </c>
      <c r="B758" s="231"/>
      <c r="C758" s="231"/>
      <c r="D758" s="110"/>
      <c r="E758" s="231"/>
      <c r="F758" s="231"/>
      <c r="G758" s="110"/>
      <c r="H758" s="223" t="s">
        <v>13</v>
      </c>
      <c r="I758" s="232"/>
      <c r="J758" s="110"/>
      <c r="K758" s="231"/>
      <c r="L758" s="231"/>
      <c r="M758" s="110"/>
    </row>
    <row r="759" spans="1:13" ht="30" customHeight="1" x14ac:dyDescent="0.3">
      <c r="A759" s="102">
        <v>12</v>
      </c>
      <c r="B759" s="231"/>
      <c r="C759" s="231"/>
      <c r="D759" s="110"/>
      <c r="E759" s="231"/>
      <c r="F759" s="231"/>
      <c r="G759" s="110"/>
      <c r="H759" s="231"/>
      <c r="I759" s="231"/>
      <c r="J759" s="110"/>
      <c r="K759" s="223" t="s">
        <v>13</v>
      </c>
      <c r="L759" s="232"/>
      <c r="M759" s="110"/>
    </row>
    <row r="760" spans="1:13" ht="30" customHeight="1" x14ac:dyDescent="0.3">
      <c r="A760" s="111" t="s">
        <v>14</v>
      </c>
      <c r="B760" s="231"/>
      <c r="C760" s="231"/>
      <c r="D760" s="231"/>
      <c r="E760" s="231"/>
      <c r="F760" s="231"/>
      <c r="G760" s="231"/>
      <c r="H760" s="231"/>
      <c r="I760" s="231"/>
      <c r="J760" s="231"/>
      <c r="K760" s="231"/>
      <c r="L760" s="231"/>
      <c r="M760" s="231"/>
    </row>
    <row r="761" spans="1:13" ht="30" customHeight="1" x14ac:dyDescent="0.3">
      <c r="A761" s="235" t="s">
        <v>15</v>
      </c>
      <c r="B761" s="235"/>
      <c r="C761" s="235"/>
      <c r="D761" s="235"/>
      <c r="E761" s="235"/>
      <c r="F761" s="235"/>
      <c r="G761" s="235"/>
      <c r="H761" s="235" t="s">
        <v>16</v>
      </c>
      <c r="I761" s="235"/>
      <c r="J761" s="235"/>
      <c r="K761" s="235"/>
      <c r="L761" s="235"/>
      <c r="M761" s="235"/>
    </row>
    <row r="762" spans="1:13" ht="32.25" customHeight="1" x14ac:dyDescent="0.3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</row>
    <row r="763" spans="1:13" ht="35.1" customHeight="1" x14ac:dyDescent="0.3">
      <c r="A763" s="114" t="s">
        <v>10</v>
      </c>
      <c r="B763" s="199">
        <f>Data!$B$2</f>
        <v>44721</v>
      </c>
      <c r="C763" s="216"/>
      <c r="D763" s="217" t="str">
        <f>Data!B$3</f>
        <v>DAI Stævne</v>
      </c>
      <c r="E763" s="218"/>
      <c r="F763" s="218"/>
      <c r="G763" s="219"/>
      <c r="H763" s="114" t="s">
        <v>11</v>
      </c>
      <c r="I763" s="94" t="s">
        <v>58</v>
      </c>
      <c r="J763" s="115" t="s">
        <v>18</v>
      </c>
      <c r="K763" s="94" t="s">
        <v>59</v>
      </c>
      <c r="L763" s="233" t="s">
        <v>259</v>
      </c>
      <c r="M763" s="234"/>
    </row>
    <row r="764" spans="1:13" ht="35.1" customHeight="1" x14ac:dyDescent="0.3">
      <c r="A764" s="109" t="s">
        <v>8</v>
      </c>
      <c r="B764" s="220" t="s">
        <v>109</v>
      </c>
      <c r="C764" s="221"/>
      <c r="D764" s="222"/>
      <c r="E764" s="220" t="s">
        <v>155</v>
      </c>
      <c r="F764" s="221"/>
      <c r="G764" s="222"/>
      <c r="H764" s="220" t="s">
        <v>260</v>
      </c>
      <c r="I764" s="221"/>
      <c r="J764" s="222"/>
      <c r="K764" s="220" t="s">
        <v>261</v>
      </c>
      <c r="L764" s="221"/>
      <c r="M764" s="222"/>
    </row>
    <row r="765" spans="1:13" ht="30" customHeight="1" x14ac:dyDescent="0.3">
      <c r="A765" s="109" t="s">
        <v>12</v>
      </c>
      <c r="B765" s="220" t="s">
        <v>72</v>
      </c>
      <c r="C765" s="221"/>
      <c r="D765" s="222"/>
      <c r="E765" s="220" t="s">
        <v>153</v>
      </c>
      <c r="F765" s="221"/>
      <c r="G765" s="222"/>
      <c r="H765" s="220" t="s">
        <v>254</v>
      </c>
      <c r="I765" s="221"/>
      <c r="J765" s="222"/>
      <c r="K765" s="220" t="s">
        <v>219</v>
      </c>
      <c r="L765" s="221"/>
      <c r="M765" s="222"/>
    </row>
    <row r="766" spans="1:13" ht="30" customHeight="1" x14ac:dyDescent="0.3">
      <c r="A766" s="109" t="s">
        <v>17</v>
      </c>
      <c r="B766" s="220">
        <f>Deltagere!D170</f>
        <v>0</v>
      </c>
      <c r="C766" s="221"/>
      <c r="D766" s="222"/>
      <c r="E766" s="220">
        <f>Deltagere!D171</f>
        <v>0</v>
      </c>
      <c r="F766" s="221"/>
      <c r="G766" s="222"/>
      <c r="H766" s="220">
        <f>Deltagere!D172</f>
        <v>0</v>
      </c>
      <c r="I766" s="221"/>
      <c r="J766" s="222"/>
      <c r="K766" s="220">
        <f>Deltagere!D173</f>
        <v>0</v>
      </c>
      <c r="L766" s="221"/>
      <c r="M766" s="222"/>
    </row>
    <row r="767" spans="1:13" ht="30" customHeight="1" x14ac:dyDescent="0.3">
      <c r="A767" s="102">
        <v>1</v>
      </c>
      <c r="B767" s="223" t="s">
        <v>13</v>
      </c>
      <c r="C767" s="224"/>
      <c r="D767" s="110"/>
      <c r="E767" s="225"/>
      <c r="F767" s="226"/>
      <c r="G767" s="110"/>
      <c r="H767" s="225"/>
      <c r="I767" s="226"/>
      <c r="J767" s="110"/>
      <c r="K767" s="225"/>
      <c r="L767" s="226"/>
      <c r="M767" s="110"/>
    </row>
    <row r="768" spans="1:13" ht="30" customHeight="1" x14ac:dyDescent="0.3">
      <c r="A768" s="102">
        <v>2</v>
      </c>
      <c r="B768" s="225"/>
      <c r="C768" s="226"/>
      <c r="D768" s="110"/>
      <c r="E768" s="223" t="s">
        <v>13</v>
      </c>
      <c r="F768" s="224"/>
      <c r="G768" s="110"/>
      <c r="H768" s="225"/>
      <c r="I768" s="226"/>
      <c r="J768" s="110"/>
      <c r="K768" s="225"/>
      <c r="L768" s="226"/>
      <c r="M768" s="110"/>
    </row>
    <row r="769" spans="1:13" ht="30" customHeight="1" x14ac:dyDescent="0.3">
      <c r="A769" s="102">
        <v>3</v>
      </c>
      <c r="B769" s="225"/>
      <c r="C769" s="226"/>
      <c r="D769" s="110"/>
      <c r="E769" s="225"/>
      <c r="F769" s="226"/>
      <c r="G769" s="110"/>
      <c r="H769" s="223" t="s">
        <v>13</v>
      </c>
      <c r="I769" s="224"/>
      <c r="J769" s="110"/>
      <c r="K769" s="225"/>
      <c r="L769" s="226"/>
      <c r="M769" s="110"/>
    </row>
    <row r="770" spans="1:13" ht="30" customHeight="1" x14ac:dyDescent="0.3">
      <c r="A770" s="102">
        <v>4</v>
      </c>
      <c r="B770" s="225"/>
      <c r="C770" s="226"/>
      <c r="D770" s="110"/>
      <c r="E770" s="225"/>
      <c r="F770" s="226"/>
      <c r="G770" s="110"/>
      <c r="H770" s="225"/>
      <c r="I770" s="226"/>
      <c r="J770" s="110"/>
      <c r="K770" s="223" t="s">
        <v>13</v>
      </c>
      <c r="L770" s="224"/>
      <c r="M770" s="110"/>
    </row>
    <row r="771" spans="1:13" ht="30" customHeight="1" x14ac:dyDescent="0.3">
      <c r="A771" s="102">
        <v>5</v>
      </c>
      <c r="B771" s="223" t="s">
        <v>13</v>
      </c>
      <c r="C771" s="224"/>
      <c r="D771" s="110"/>
      <c r="E771" s="225"/>
      <c r="F771" s="226"/>
      <c r="G771" s="110"/>
      <c r="H771" s="225"/>
      <c r="I771" s="226"/>
      <c r="J771" s="110"/>
      <c r="K771" s="225"/>
      <c r="L771" s="226"/>
      <c r="M771" s="110"/>
    </row>
    <row r="772" spans="1:13" ht="30" customHeight="1" x14ac:dyDescent="0.3">
      <c r="A772" s="102">
        <v>6</v>
      </c>
      <c r="B772" s="225"/>
      <c r="C772" s="226"/>
      <c r="D772" s="110"/>
      <c r="E772" s="223" t="s">
        <v>13</v>
      </c>
      <c r="F772" s="224"/>
      <c r="G772" s="110"/>
      <c r="H772" s="225"/>
      <c r="I772" s="226"/>
      <c r="J772" s="110"/>
      <c r="K772" s="225"/>
      <c r="L772" s="226"/>
      <c r="M772" s="110"/>
    </row>
    <row r="773" spans="1:13" ht="30" customHeight="1" x14ac:dyDescent="0.3">
      <c r="A773" s="102">
        <v>7</v>
      </c>
      <c r="B773" s="225"/>
      <c r="C773" s="226"/>
      <c r="D773" s="110"/>
      <c r="E773" s="225"/>
      <c r="F773" s="226"/>
      <c r="G773" s="110"/>
      <c r="H773" s="223" t="s">
        <v>13</v>
      </c>
      <c r="I773" s="224"/>
      <c r="J773" s="110"/>
      <c r="K773" s="225"/>
      <c r="L773" s="226"/>
      <c r="M773" s="110"/>
    </row>
    <row r="774" spans="1:13" ht="30" customHeight="1" x14ac:dyDescent="0.3">
      <c r="A774" s="102">
        <v>8</v>
      </c>
      <c r="B774" s="225"/>
      <c r="C774" s="226"/>
      <c r="D774" s="110"/>
      <c r="E774" s="225"/>
      <c r="F774" s="226"/>
      <c r="G774" s="110"/>
      <c r="H774" s="225"/>
      <c r="I774" s="226"/>
      <c r="J774" s="110"/>
      <c r="K774" s="223" t="s">
        <v>13</v>
      </c>
      <c r="L774" s="224"/>
      <c r="M774" s="110"/>
    </row>
    <row r="775" spans="1:13" ht="30" customHeight="1" x14ac:dyDescent="0.3">
      <c r="A775" s="102">
        <v>9</v>
      </c>
      <c r="B775" s="223" t="s">
        <v>13</v>
      </c>
      <c r="C775" s="224"/>
      <c r="D775" s="110"/>
      <c r="E775" s="225"/>
      <c r="F775" s="226"/>
      <c r="G775" s="110"/>
      <c r="H775" s="225"/>
      <c r="I775" s="226"/>
      <c r="J775" s="110"/>
      <c r="K775" s="225"/>
      <c r="L775" s="226"/>
      <c r="M775" s="110"/>
    </row>
    <row r="776" spans="1:13" ht="30" customHeight="1" x14ac:dyDescent="0.3">
      <c r="A776" s="102">
        <v>10</v>
      </c>
      <c r="B776" s="225"/>
      <c r="C776" s="226"/>
      <c r="D776" s="110"/>
      <c r="E776" s="223" t="s">
        <v>13</v>
      </c>
      <c r="F776" s="224"/>
      <c r="G776" s="110"/>
      <c r="H776" s="225"/>
      <c r="I776" s="226"/>
      <c r="J776" s="110"/>
      <c r="K776" s="225"/>
      <c r="L776" s="226"/>
      <c r="M776" s="110"/>
    </row>
    <row r="777" spans="1:13" ht="30" customHeight="1" x14ac:dyDescent="0.3">
      <c r="A777" s="102">
        <v>11</v>
      </c>
      <c r="B777" s="225"/>
      <c r="C777" s="226"/>
      <c r="D777" s="110"/>
      <c r="E777" s="225"/>
      <c r="F777" s="226"/>
      <c r="G777" s="110"/>
      <c r="H777" s="223" t="s">
        <v>13</v>
      </c>
      <c r="I777" s="224"/>
      <c r="J777" s="110"/>
      <c r="K777" s="225"/>
      <c r="L777" s="226"/>
      <c r="M777" s="110"/>
    </row>
    <row r="778" spans="1:13" ht="30" customHeight="1" x14ac:dyDescent="0.3">
      <c r="A778" s="102">
        <v>12</v>
      </c>
      <c r="B778" s="225"/>
      <c r="C778" s="226"/>
      <c r="D778" s="110"/>
      <c r="E778" s="225"/>
      <c r="F778" s="226"/>
      <c r="G778" s="110"/>
      <c r="H778" s="225"/>
      <c r="I778" s="226"/>
      <c r="J778" s="110"/>
      <c r="K778" s="223" t="s">
        <v>13</v>
      </c>
      <c r="L778" s="224"/>
      <c r="M778" s="110"/>
    </row>
    <row r="779" spans="1:13" ht="30" customHeight="1" x14ac:dyDescent="0.3">
      <c r="A779" s="111" t="s">
        <v>14</v>
      </c>
      <c r="B779" s="225"/>
      <c r="C779" s="230"/>
      <c r="D779" s="226"/>
      <c r="E779" s="225"/>
      <c r="F779" s="230"/>
      <c r="G779" s="226"/>
      <c r="H779" s="225"/>
      <c r="I779" s="230"/>
      <c r="J779" s="226"/>
      <c r="K779" s="225"/>
      <c r="L779" s="230"/>
      <c r="M779" s="226"/>
    </row>
    <row r="780" spans="1:13" ht="30" customHeight="1" x14ac:dyDescent="0.3">
      <c r="A780" s="227" t="s">
        <v>15</v>
      </c>
      <c r="B780" s="228"/>
      <c r="C780" s="228"/>
      <c r="D780" s="228"/>
      <c r="E780" s="228"/>
      <c r="F780" s="228"/>
      <c r="G780" s="229"/>
      <c r="H780" s="227" t="s">
        <v>16</v>
      </c>
      <c r="I780" s="228"/>
      <c r="J780" s="228"/>
      <c r="K780" s="228"/>
      <c r="L780" s="228"/>
      <c r="M780" s="229"/>
    </row>
    <row r="781" spans="1:13" x14ac:dyDescent="0.3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</row>
    <row r="782" spans="1:13" x14ac:dyDescent="0.3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</row>
    <row r="783" spans="1:13" ht="35.1" customHeight="1" x14ac:dyDescent="0.3">
      <c r="A783" s="114" t="s">
        <v>10</v>
      </c>
      <c r="B783" s="199">
        <f>Data!$B$2</f>
        <v>44721</v>
      </c>
      <c r="C783" s="216"/>
      <c r="D783" s="217" t="str">
        <f>Data!B$3</f>
        <v>DAI Stævne</v>
      </c>
      <c r="E783" s="218"/>
      <c r="F783" s="218"/>
      <c r="G783" s="219"/>
      <c r="H783" s="114" t="s">
        <v>11</v>
      </c>
      <c r="I783" s="94" t="str">
        <f>Deltagere!E174</f>
        <v>1.2.3.</v>
      </c>
      <c r="J783" s="115" t="s">
        <v>18</v>
      </c>
      <c r="K783" s="94" t="str">
        <f>Deltagere!F174</f>
        <v>fra hul 7</v>
      </c>
      <c r="L783" s="233" t="str">
        <f>CONCATENATE("Mappenr.:",Deltagere!G174)</f>
        <v>Mappenr.:43</v>
      </c>
      <c r="M783" s="234"/>
    </row>
    <row r="784" spans="1:13" ht="35.1" customHeight="1" x14ac:dyDescent="0.3">
      <c r="A784" s="109" t="s">
        <v>8</v>
      </c>
      <c r="B784" s="220" t="str">
        <f>Deltagere!B174</f>
        <v>169</v>
      </c>
      <c r="C784" s="221"/>
      <c r="D784" s="222"/>
      <c r="E784" s="215" t="str">
        <f>Deltagere!B175</f>
        <v>170</v>
      </c>
      <c r="F784" s="215"/>
      <c r="G784" s="215"/>
      <c r="H784" s="215" t="str">
        <f>Deltagere!B176</f>
        <v>171</v>
      </c>
      <c r="I784" s="215"/>
      <c r="J784" s="215"/>
      <c r="K784" s="215" t="str">
        <f>Deltagere!B177</f>
        <v>172</v>
      </c>
      <c r="L784" s="215"/>
      <c r="M784" s="215"/>
    </row>
    <row r="785" spans="1:13" ht="30" customHeight="1" x14ac:dyDescent="0.3">
      <c r="A785" s="109" t="s">
        <v>12</v>
      </c>
      <c r="B785" s="220">
        <f>Deltagere!C174</f>
        <v>0</v>
      </c>
      <c r="C785" s="221"/>
      <c r="D785" s="222"/>
      <c r="E785" s="215">
        <f>Deltagere!C175</f>
        <v>0</v>
      </c>
      <c r="F785" s="215"/>
      <c r="G785" s="215"/>
      <c r="H785" s="215">
        <f>Deltagere!C176</f>
        <v>0</v>
      </c>
      <c r="I785" s="215"/>
      <c r="J785" s="215"/>
      <c r="K785" s="215">
        <f>Deltagere!C177</f>
        <v>0</v>
      </c>
      <c r="L785" s="215"/>
      <c r="M785" s="215"/>
    </row>
    <row r="786" spans="1:13" ht="30" customHeight="1" x14ac:dyDescent="0.3">
      <c r="A786" s="109" t="s">
        <v>17</v>
      </c>
      <c r="B786" s="215">
        <f>Deltagere!D174</f>
        <v>0</v>
      </c>
      <c r="C786" s="215"/>
      <c r="D786" s="215"/>
      <c r="E786" s="220">
        <f>Deltagere!D175</f>
        <v>0</v>
      </c>
      <c r="F786" s="221"/>
      <c r="G786" s="222"/>
      <c r="H786" s="220">
        <f>Deltagere!D176</f>
        <v>0</v>
      </c>
      <c r="I786" s="221"/>
      <c r="J786" s="222"/>
      <c r="K786" s="220">
        <f>Deltagere!D177</f>
        <v>0</v>
      </c>
      <c r="L786" s="221"/>
      <c r="M786" s="222"/>
    </row>
    <row r="787" spans="1:13" ht="30" customHeight="1" x14ac:dyDescent="0.3">
      <c r="A787" s="102">
        <v>1</v>
      </c>
      <c r="B787" s="223" t="s">
        <v>13</v>
      </c>
      <c r="C787" s="224"/>
      <c r="D787" s="110"/>
      <c r="E787" s="225"/>
      <c r="F787" s="226"/>
      <c r="G787" s="110"/>
      <c r="H787" s="225"/>
      <c r="I787" s="226"/>
      <c r="J787" s="110"/>
      <c r="K787" s="225"/>
      <c r="L787" s="226"/>
      <c r="M787" s="110"/>
    </row>
    <row r="788" spans="1:13" ht="30" customHeight="1" x14ac:dyDescent="0.3">
      <c r="A788" s="102">
        <v>2</v>
      </c>
      <c r="B788" s="225"/>
      <c r="C788" s="226"/>
      <c r="D788" s="110"/>
      <c r="E788" s="223" t="s">
        <v>13</v>
      </c>
      <c r="F788" s="224"/>
      <c r="G788" s="110"/>
      <c r="H788" s="225"/>
      <c r="I788" s="226"/>
      <c r="J788" s="110"/>
      <c r="K788" s="225"/>
      <c r="L788" s="226"/>
      <c r="M788" s="110"/>
    </row>
    <row r="789" spans="1:13" ht="30" customHeight="1" x14ac:dyDescent="0.3">
      <c r="A789" s="102">
        <v>3</v>
      </c>
      <c r="B789" s="225"/>
      <c r="C789" s="226"/>
      <c r="D789" s="110"/>
      <c r="E789" s="225"/>
      <c r="F789" s="226"/>
      <c r="G789" s="110"/>
      <c r="H789" s="223" t="s">
        <v>13</v>
      </c>
      <c r="I789" s="224"/>
      <c r="J789" s="110"/>
      <c r="K789" s="225"/>
      <c r="L789" s="226"/>
      <c r="M789" s="110"/>
    </row>
    <row r="790" spans="1:13" ht="30" customHeight="1" x14ac:dyDescent="0.3">
      <c r="A790" s="102">
        <v>4</v>
      </c>
      <c r="B790" s="231"/>
      <c r="C790" s="231"/>
      <c r="D790" s="110"/>
      <c r="E790" s="231"/>
      <c r="F790" s="231"/>
      <c r="G790" s="110"/>
      <c r="H790" s="231"/>
      <c r="I790" s="231"/>
      <c r="J790" s="110"/>
      <c r="K790" s="223" t="s">
        <v>13</v>
      </c>
      <c r="L790" s="232"/>
      <c r="M790" s="110"/>
    </row>
    <row r="791" spans="1:13" ht="30" customHeight="1" x14ac:dyDescent="0.3">
      <c r="A791" s="102">
        <v>5</v>
      </c>
      <c r="B791" s="223" t="s">
        <v>13</v>
      </c>
      <c r="C791" s="232"/>
      <c r="D791" s="110"/>
      <c r="E791" s="231"/>
      <c r="F791" s="231"/>
      <c r="G791" s="110"/>
      <c r="H791" s="231"/>
      <c r="I791" s="231"/>
      <c r="J791" s="110"/>
      <c r="K791" s="231"/>
      <c r="L791" s="231"/>
      <c r="M791" s="110"/>
    </row>
    <row r="792" spans="1:13" ht="30" customHeight="1" x14ac:dyDescent="0.3">
      <c r="A792" s="102">
        <v>6</v>
      </c>
      <c r="B792" s="231"/>
      <c r="C792" s="231"/>
      <c r="D792" s="110"/>
      <c r="E792" s="223" t="s">
        <v>13</v>
      </c>
      <c r="F792" s="232"/>
      <c r="G792" s="110"/>
      <c r="H792" s="231"/>
      <c r="I792" s="231"/>
      <c r="J792" s="110"/>
      <c r="K792" s="231"/>
      <c r="L792" s="231"/>
      <c r="M792" s="110"/>
    </row>
    <row r="793" spans="1:13" ht="30" customHeight="1" x14ac:dyDescent="0.3">
      <c r="A793" s="102">
        <v>7</v>
      </c>
      <c r="B793" s="231"/>
      <c r="C793" s="231"/>
      <c r="D793" s="110"/>
      <c r="E793" s="231"/>
      <c r="F793" s="231"/>
      <c r="G793" s="110"/>
      <c r="H793" s="223" t="s">
        <v>13</v>
      </c>
      <c r="I793" s="232"/>
      <c r="J793" s="110"/>
      <c r="K793" s="231"/>
      <c r="L793" s="231"/>
      <c r="M793" s="110"/>
    </row>
    <row r="794" spans="1:13" ht="30" customHeight="1" x14ac:dyDescent="0.3">
      <c r="A794" s="102">
        <v>8</v>
      </c>
      <c r="B794" s="231"/>
      <c r="C794" s="231"/>
      <c r="D794" s="110"/>
      <c r="E794" s="231"/>
      <c r="F794" s="231"/>
      <c r="G794" s="110"/>
      <c r="H794" s="231"/>
      <c r="I794" s="231"/>
      <c r="J794" s="110"/>
      <c r="K794" s="223" t="s">
        <v>13</v>
      </c>
      <c r="L794" s="232"/>
      <c r="M794" s="110"/>
    </row>
    <row r="795" spans="1:13" ht="30" customHeight="1" x14ac:dyDescent="0.3">
      <c r="A795" s="102">
        <v>9</v>
      </c>
      <c r="B795" s="223" t="s">
        <v>13</v>
      </c>
      <c r="C795" s="232"/>
      <c r="D795" s="110"/>
      <c r="E795" s="231"/>
      <c r="F795" s="231"/>
      <c r="G795" s="110"/>
      <c r="H795" s="231"/>
      <c r="I795" s="231"/>
      <c r="J795" s="110"/>
      <c r="K795" s="231"/>
      <c r="L795" s="231"/>
      <c r="M795" s="110"/>
    </row>
    <row r="796" spans="1:13" ht="30" customHeight="1" x14ac:dyDescent="0.3">
      <c r="A796" s="102">
        <v>10</v>
      </c>
      <c r="B796" s="231"/>
      <c r="C796" s="231"/>
      <c r="D796" s="110"/>
      <c r="E796" s="223" t="s">
        <v>13</v>
      </c>
      <c r="F796" s="232"/>
      <c r="G796" s="110"/>
      <c r="H796" s="231"/>
      <c r="I796" s="231"/>
      <c r="J796" s="110"/>
      <c r="K796" s="231"/>
      <c r="L796" s="231"/>
      <c r="M796" s="110"/>
    </row>
    <row r="797" spans="1:13" ht="30" customHeight="1" x14ac:dyDescent="0.3">
      <c r="A797" s="102">
        <v>11</v>
      </c>
      <c r="B797" s="231"/>
      <c r="C797" s="231"/>
      <c r="D797" s="110"/>
      <c r="E797" s="231"/>
      <c r="F797" s="231"/>
      <c r="G797" s="110"/>
      <c r="H797" s="223" t="s">
        <v>13</v>
      </c>
      <c r="I797" s="232"/>
      <c r="J797" s="110"/>
      <c r="K797" s="231"/>
      <c r="L797" s="231"/>
      <c r="M797" s="110"/>
    </row>
    <row r="798" spans="1:13" ht="30" customHeight="1" x14ac:dyDescent="0.3">
      <c r="A798" s="102">
        <v>12</v>
      </c>
      <c r="B798" s="231"/>
      <c r="C798" s="231"/>
      <c r="D798" s="110"/>
      <c r="E798" s="231"/>
      <c r="F798" s="231"/>
      <c r="G798" s="110"/>
      <c r="H798" s="231"/>
      <c r="I798" s="231"/>
      <c r="J798" s="110"/>
      <c r="K798" s="223" t="s">
        <v>13</v>
      </c>
      <c r="L798" s="232"/>
      <c r="M798" s="110"/>
    </row>
    <row r="799" spans="1:13" ht="30" customHeight="1" x14ac:dyDescent="0.3">
      <c r="A799" s="111" t="s">
        <v>14</v>
      </c>
      <c r="B799" s="231"/>
      <c r="C799" s="231"/>
      <c r="D799" s="231"/>
      <c r="E799" s="231"/>
      <c r="F799" s="231"/>
      <c r="G799" s="231"/>
      <c r="H799" s="231"/>
      <c r="I799" s="231"/>
      <c r="J799" s="231"/>
      <c r="K799" s="231"/>
      <c r="L799" s="231"/>
      <c r="M799" s="231"/>
    </row>
    <row r="800" spans="1:13" ht="30" customHeight="1" x14ac:dyDescent="0.3">
      <c r="A800" s="235" t="s">
        <v>15</v>
      </c>
      <c r="B800" s="235"/>
      <c r="C800" s="235"/>
      <c r="D800" s="235"/>
      <c r="E800" s="235"/>
      <c r="F800" s="235"/>
      <c r="G800" s="235"/>
      <c r="H800" s="235" t="s">
        <v>16</v>
      </c>
      <c r="I800" s="235"/>
      <c r="J800" s="235"/>
      <c r="K800" s="235"/>
      <c r="L800" s="235"/>
      <c r="M800" s="235"/>
    </row>
    <row r="801" spans="1:13" ht="32.25" customHeight="1" x14ac:dyDescent="0.3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</row>
    <row r="802" spans="1:13" ht="35.1" customHeight="1" x14ac:dyDescent="0.3">
      <c r="A802" s="114" t="s">
        <v>10</v>
      </c>
      <c r="B802" s="199">
        <f>Data!$B$2</f>
        <v>44721</v>
      </c>
      <c r="C802" s="216"/>
      <c r="D802" s="217" t="str">
        <f>Data!B$3</f>
        <v>DAI Stævne</v>
      </c>
      <c r="E802" s="218"/>
      <c r="F802" s="218"/>
      <c r="G802" s="219"/>
      <c r="H802" s="114" t="s">
        <v>11</v>
      </c>
      <c r="I802" s="94" t="str">
        <f>Deltagere!E178</f>
        <v>2.3.1.</v>
      </c>
      <c r="J802" s="115" t="s">
        <v>18</v>
      </c>
      <c r="K802" s="94" t="str">
        <f>Deltagere!F178</f>
        <v>fra hul 7</v>
      </c>
      <c r="L802" s="233" t="str">
        <f>CONCATENATE("Mappenr.:",Deltagere!G178)</f>
        <v>Mappenr.:44</v>
      </c>
      <c r="M802" s="234"/>
    </row>
    <row r="803" spans="1:13" ht="35.1" customHeight="1" x14ac:dyDescent="0.3">
      <c r="A803" s="109" t="s">
        <v>8</v>
      </c>
      <c r="B803" s="220" t="str">
        <f>Deltagere!B178</f>
        <v>173</v>
      </c>
      <c r="C803" s="221"/>
      <c r="D803" s="222"/>
      <c r="E803" s="220" t="str">
        <f>Deltagere!B179</f>
        <v>174</v>
      </c>
      <c r="F803" s="221"/>
      <c r="G803" s="222"/>
      <c r="H803" s="220" t="str">
        <f>Deltagere!B180</f>
        <v>175</v>
      </c>
      <c r="I803" s="221"/>
      <c r="J803" s="222"/>
      <c r="K803" s="220" t="str">
        <f>Deltagere!B181</f>
        <v>176</v>
      </c>
      <c r="L803" s="221"/>
      <c r="M803" s="222"/>
    </row>
    <row r="804" spans="1:13" ht="30" customHeight="1" x14ac:dyDescent="0.3">
      <c r="A804" s="109" t="s">
        <v>12</v>
      </c>
      <c r="B804" s="220">
        <f>Deltagere!C178</f>
        <v>0</v>
      </c>
      <c r="C804" s="221"/>
      <c r="D804" s="222"/>
      <c r="E804" s="220">
        <f>Deltagere!C179</f>
        <v>0</v>
      </c>
      <c r="F804" s="221"/>
      <c r="G804" s="222"/>
      <c r="H804" s="220">
        <f>Deltagere!C180</f>
        <v>0</v>
      </c>
      <c r="I804" s="221"/>
      <c r="J804" s="222"/>
      <c r="K804" s="220">
        <f>Deltagere!C181</f>
        <v>0</v>
      </c>
      <c r="L804" s="221"/>
      <c r="M804" s="222"/>
    </row>
    <row r="805" spans="1:13" ht="30" customHeight="1" x14ac:dyDescent="0.3">
      <c r="A805" s="109" t="s">
        <v>17</v>
      </c>
      <c r="B805" s="220">
        <f>Deltagere!D178</f>
        <v>0</v>
      </c>
      <c r="C805" s="221"/>
      <c r="D805" s="222"/>
      <c r="E805" s="220">
        <f>Deltagere!D179</f>
        <v>0</v>
      </c>
      <c r="F805" s="221"/>
      <c r="G805" s="222"/>
      <c r="H805" s="220">
        <f>Deltagere!D180</f>
        <v>0</v>
      </c>
      <c r="I805" s="221"/>
      <c r="J805" s="222"/>
      <c r="K805" s="220">
        <f>Deltagere!D181</f>
        <v>0</v>
      </c>
      <c r="L805" s="221"/>
      <c r="M805" s="222"/>
    </row>
    <row r="806" spans="1:13" ht="30" customHeight="1" x14ac:dyDescent="0.3">
      <c r="A806" s="102">
        <v>1</v>
      </c>
      <c r="B806" s="223" t="s">
        <v>13</v>
      </c>
      <c r="C806" s="224"/>
      <c r="D806" s="110"/>
      <c r="E806" s="225"/>
      <c r="F806" s="226"/>
      <c r="G806" s="110"/>
      <c r="H806" s="225"/>
      <c r="I806" s="226"/>
      <c r="J806" s="110"/>
      <c r="K806" s="225"/>
      <c r="L806" s="226"/>
      <c r="M806" s="110"/>
    </row>
    <row r="807" spans="1:13" ht="30" customHeight="1" x14ac:dyDescent="0.3">
      <c r="A807" s="102">
        <v>2</v>
      </c>
      <c r="B807" s="225"/>
      <c r="C807" s="226"/>
      <c r="D807" s="110"/>
      <c r="E807" s="223" t="s">
        <v>13</v>
      </c>
      <c r="F807" s="224"/>
      <c r="G807" s="110"/>
      <c r="H807" s="225"/>
      <c r="I807" s="226"/>
      <c r="J807" s="110"/>
      <c r="K807" s="225"/>
      <c r="L807" s="226"/>
      <c r="M807" s="110"/>
    </row>
    <row r="808" spans="1:13" ht="30" customHeight="1" x14ac:dyDescent="0.3">
      <c r="A808" s="102">
        <v>3</v>
      </c>
      <c r="B808" s="225"/>
      <c r="C808" s="226"/>
      <c r="D808" s="110"/>
      <c r="E808" s="225"/>
      <c r="F808" s="226"/>
      <c r="G808" s="110"/>
      <c r="H808" s="223" t="s">
        <v>13</v>
      </c>
      <c r="I808" s="224"/>
      <c r="J808" s="110"/>
      <c r="K808" s="225"/>
      <c r="L808" s="226"/>
      <c r="M808" s="110"/>
    </row>
    <row r="809" spans="1:13" ht="30" customHeight="1" x14ac:dyDescent="0.3">
      <c r="A809" s="102">
        <v>4</v>
      </c>
      <c r="B809" s="225"/>
      <c r="C809" s="226"/>
      <c r="D809" s="110"/>
      <c r="E809" s="225"/>
      <c r="F809" s="226"/>
      <c r="G809" s="110"/>
      <c r="H809" s="225"/>
      <c r="I809" s="226"/>
      <c r="J809" s="110"/>
      <c r="K809" s="223" t="s">
        <v>13</v>
      </c>
      <c r="L809" s="224"/>
      <c r="M809" s="110"/>
    </row>
    <row r="810" spans="1:13" ht="30" customHeight="1" x14ac:dyDescent="0.3">
      <c r="A810" s="102">
        <v>5</v>
      </c>
      <c r="B810" s="223" t="s">
        <v>13</v>
      </c>
      <c r="C810" s="224"/>
      <c r="D810" s="110"/>
      <c r="E810" s="225"/>
      <c r="F810" s="226"/>
      <c r="G810" s="110"/>
      <c r="H810" s="225"/>
      <c r="I810" s="226"/>
      <c r="J810" s="110"/>
      <c r="K810" s="225"/>
      <c r="L810" s="226"/>
      <c r="M810" s="110"/>
    </row>
    <row r="811" spans="1:13" ht="30" customHeight="1" x14ac:dyDescent="0.3">
      <c r="A811" s="102">
        <v>6</v>
      </c>
      <c r="B811" s="225"/>
      <c r="C811" s="226"/>
      <c r="D811" s="110"/>
      <c r="E811" s="223" t="s">
        <v>13</v>
      </c>
      <c r="F811" s="224"/>
      <c r="G811" s="110"/>
      <c r="H811" s="225"/>
      <c r="I811" s="226"/>
      <c r="J811" s="110"/>
      <c r="K811" s="225"/>
      <c r="L811" s="226"/>
      <c r="M811" s="110"/>
    </row>
    <row r="812" spans="1:13" ht="30" customHeight="1" x14ac:dyDescent="0.3">
      <c r="A812" s="102">
        <v>7</v>
      </c>
      <c r="B812" s="225"/>
      <c r="C812" s="226"/>
      <c r="D812" s="110"/>
      <c r="E812" s="225"/>
      <c r="F812" s="226"/>
      <c r="G812" s="110"/>
      <c r="H812" s="223" t="s">
        <v>13</v>
      </c>
      <c r="I812" s="224"/>
      <c r="J812" s="110"/>
      <c r="K812" s="225"/>
      <c r="L812" s="226"/>
      <c r="M812" s="110"/>
    </row>
    <row r="813" spans="1:13" ht="30" customHeight="1" x14ac:dyDescent="0.3">
      <c r="A813" s="102">
        <v>8</v>
      </c>
      <c r="B813" s="225"/>
      <c r="C813" s="226"/>
      <c r="D813" s="110"/>
      <c r="E813" s="225"/>
      <c r="F813" s="226"/>
      <c r="G813" s="110"/>
      <c r="H813" s="225"/>
      <c r="I813" s="226"/>
      <c r="J813" s="110"/>
      <c r="K813" s="223" t="s">
        <v>13</v>
      </c>
      <c r="L813" s="224"/>
      <c r="M813" s="110"/>
    </row>
    <row r="814" spans="1:13" ht="30" customHeight="1" x14ac:dyDescent="0.3">
      <c r="A814" s="102">
        <v>9</v>
      </c>
      <c r="B814" s="223" t="s">
        <v>13</v>
      </c>
      <c r="C814" s="224"/>
      <c r="D814" s="110"/>
      <c r="E814" s="225"/>
      <c r="F814" s="226"/>
      <c r="G814" s="110"/>
      <c r="H814" s="225"/>
      <c r="I814" s="226"/>
      <c r="J814" s="110"/>
      <c r="K814" s="225"/>
      <c r="L814" s="226"/>
      <c r="M814" s="110"/>
    </row>
    <row r="815" spans="1:13" ht="30" customHeight="1" x14ac:dyDescent="0.3">
      <c r="A815" s="102">
        <v>10</v>
      </c>
      <c r="B815" s="225"/>
      <c r="C815" s="226"/>
      <c r="D815" s="110"/>
      <c r="E815" s="223" t="s">
        <v>13</v>
      </c>
      <c r="F815" s="224"/>
      <c r="G815" s="110"/>
      <c r="H815" s="225"/>
      <c r="I815" s="226"/>
      <c r="J815" s="110"/>
      <c r="K815" s="225"/>
      <c r="L815" s="226"/>
      <c r="M815" s="110"/>
    </row>
    <row r="816" spans="1:13" ht="30" customHeight="1" x14ac:dyDescent="0.3">
      <c r="A816" s="102">
        <v>11</v>
      </c>
      <c r="B816" s="225"/>
      <c r="C816" s="226"/>
      <c r="D816" s="110"/>
      <c r="E816" s="225"/>
      <c r="F816" s="226"/>
      <c r="G816" s="110"/>
      <c r="H816" s="223" t="s">
        <v>13</v>
      </c>
      <c r="I816" s="224"/>
      <c r="J816" s="110"/>
      <c r="K816" s="225"/>
      <c r="L816" s="226"/>
      <c r="M816" s="110"/>
    </row>
    <row r="817" spans="1:13" ht="30" customHeight="1" x14ac:dyDescent="0.3">
      <c r="A817" s="102">
        <v>12</v>
      </c>
      <c r="B817" s="225"/>
      <c r="C817" s="226"/>
      <c r="D817" s="110"/>
      <c r="E817" s="225"/>
      <c r="F817" s="226"/>
      <c r="G817" s="110"/>
      <c r="H817" s="225"/>
      <c r="I817" s="226"/>
      <c r="J817" s="110"/>
      <c r="K817" s="223" t="s">
        <v>13</v>
      </c>
      <c r="L817" s="224"/>
      <c r="M817" s="110"/>
    </row>
    <row r="818" spans="1:13" ht="30" customHeight="1" x14ac:dyDescent="0.3">
      <c r="A818" s="111" t="s">
        <v>14</v>
      </c>
      <c r="B818" s="225"/>
      <c r="C818" s="230"/>
      <c r="D818" s="226"/>
      <c r="E818" s="225"/>
      <c r="F818" s="230"/>
      <c r="G818" s="226"/>
      <c r="H818" s="225"/>
      <c r="I818" s="230"/>
      <c r="J818" s="226"/>
      <c r="K818" s="225"/>
      <c r="L818" s="230"/>
      <c r="M818" s="226"/>
    </row>
    <row r="819" spans="1:13" ht="30" customHeight="1" x14ac:dyDescent="0.3">
      <c r="A819" s="227" t="s">
        <v>15</v>
      </c>
      <c r="B819" s="228"/>
      <c r="C819" s="228"/>
      <c r="D819" s="228"/>
      <c r="E819" s="228"/>
      <c r="F819" s="228"/>
      <c r="G819" s="229"/>
      <c r="H819" s="227" t="s">
        <v>16</v>
      </c>
      <c r="I819" s="228"/>
      <c r="J819" s="228"/>
      <c r="K819" s="228"/>
      <c r="L819" s="228"/>
      <c r="M819" s="229"/>
    </row>
    <row r="820" spans="1:13" x14ac:dyDescent="0.3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</row>
    <row r="821" spans="1:13" ht="35.1" customHeight="1" x14ac:dyDescent="0.3">
      <c r="A821" s="114" t="s">
        <v>10</v>
      </c>
      <c r="B821" s="199">
        <f>Data!$B$2</f>
        <v>44721</v>
      </c>
      <c r="C821" s="216"/>
      <c r="D821" s="217" t="str">
        <f>Data!B$3</f>
        <v>DAI Stævne</v>
      </c>
      <c r="E821" s="218"/>
      <c r="F821" s="218"/>
      <c r="G821" s="219"/>
      <c r="H821" s="114" t="s">
        <v>11</v>
      </c>
      <c r="I821" s="94" t="str">
        <f>Deltagere!E182</f>
        <v>3.1.2.</v>
      </c>
      <c r="J821" s="115" t="s">
        <v>18</v>
      </c>
      <c r="K821" s="94" t="str">
        <f>Deltagere!F182</f>
        <v>fra hul 7</v>
      </c>
      <c r="L821" s="233" t="str">
        <f>CONCATENATE("Mappenr.:",Deltagere!G182)</f>
        <v>Mappenr.:45</v>
      </c>
      <c r="M821" s="234"/>
    </row>
    <row r="822" spans="1:13" ht="35.1" customHeight="1" x14ac:dyDescent="0.3">
      <c r="A822" s="109" t="s">
        <v>8</v>
      </c>
      <c r="B822" s="220" t="str">
        <f>Deltagere!B182</f>
        <v>177</v>
      </c>
      <c r="C822" s="221"/>
      <c r="D822" s="222"/>
      <c r="E822" s="215" t="str">
        <f>Deltagere!B183</f>
        <v>178</v>
      </c>
      <c r="F822" s="215"/>
      <c r="G822" s="215"/>
      <c r="H822" s="215" t="str">
        <f>Deltagere!B184</f>
        <v>179</v>
      </c>
      <c r="I822" s="215"/>
      <c r="J822" s="215"/>
      <c r="K822" s="215" t="str">
        <f>Deltagere!B185</f>
        <v>180</v>
      </c>
      <c r="L822" s="215"/>
      <c r="M822" s="215"/>
    </row>
    <row r="823" spans="1:13" ht="30" customHeight="1" x14ac:dyDescent="0.3">
      <c r="A823" s="109" t="s">
        <v>12</v>
      </c>
      <c r="B823" s="220">
        <f>Deltagere!C182</f>
        <v>0</v>
      </c>
      <c r="C823" s="221"/>
      <c r="D823" s="222"/>
      <c r="E823" s="215">
        <f>Deltagere!C183</f>
        <v>0</v>
      </c>
      <c r="F823" s="215"/>
      <c r="G823" s="215"/>
      <c r="H823" s="215">
        <f>Deltagere!C184</f>
        <v>0</v>
      </c>
      <c r="I823" s="215"/>
      <c r="J823" s="215"/>
      <c r="K823" s="215">
        <f>Deltagere!C185</f>
        <v>0</v>
      </c>
      <c r="L823" s="215"/>
      <c r="M823" s="215"/>
    </row>
    <row r="824" spans="1:13" ht="30" customHeight="1" x14ac:dyDescent="0.3">
      <c r="A824" s="109" t="s">
        <v>17</v>
      </c>
      <c r="B824" s="215">
        <f>Deltagere!D182</f>
        <v>0</v>
      </c>
      <c r="C824" s="215"/>
      <c r="D824" s="215"/>
      <c r="E824" s="220">
        <f>Deltagere!D183</f>
        <v>0</v>
      </c>
      <c r="F824" s="221"/>
      <c r="G824" s="222"/>
      <c r="H824" s="220">
        <f>Deltagere!D184</f>
        <v>0</v>
      </c>
      <c r="I824" s="221"/>
      <c r="J824" s="222"/>
      <c r="K824" s="220">
        <f>Deltagere!D185</f>
        <v>0</v>
      </c>
      <c r="L824" s="221"/>
      <c r="M824" s="222"/>
    </row>
    <row r="825" spans="1:13" ht="30" customHeight="1" x14ac:dyDescent="0.3">
      <c r="A825" s="102">
        <v>1</v>
      </c>
      <c r="B825" s="223" t="s">
        <v>13</v>
      </c>
      <c r="C825" s="224"/>
      <c r="D825" s="110"/>
      <c r="E825" s="225"/>
      <c r="F825" s="226"/>
      <c r="G825" s="110"/>
      <c r="H825" s="225"/>
      <c r="I825" s="226"/>
      <c r="J825" s="110"/>
      <c r="K825" s="225"/>
      <c r="L825" s="226"/>
      <c r="M825" s="110"/>
    </row>
    <row r="826" spans="1:13" ht="30" customHeight="1" x14ac:dyDescent="0.3">
      <c r="A826" s="102">
        <v>2</v>
      </c>
      <c r="B826" s="225"/>
      <c r="C826" s="226"/>
      <c r="D826" s="110"/>
      <c r="E826" s="223" t="s">
        <v>13</v>
      </c>
      <c r="F826" s="224"/>
      <c r="G826" s="110"/>
      <c r="H826" s="225"/>
      <c r="I826" s="226"/>
      <c r="J826" s="110"/>
      <c r="K826" s="225"/>
      <c r="L826" s="226"/>
      <c r="M826" s="110"/>
    </row>
    <row r="827" spans="1:13" ht="30" customHeight="1" x14ac:dyDescent="0.3">
      <c r="A827" s="102">
        <v>3</v>
      </c>
      <c r="B827" s="225"/>
      <c r="C827" s="226"/>
      <c r="D827" s="110"/>
      <c r="E827" s="225"/>
      <c r="F827" s="226"/>
      <c r="G827" s="110"/>
      <c r="H827" s="223" t="s">
        <v>13</v>
      </c>
      <c r="I827" s="224"/>
      <c r="J827" s="110"/>
      <c r="K827" s="225"/>
      <c r="L827" s="226"/>
      <c r="M827" s="110"/>
    </row>
    <row r="828" spans="1:13" ht="30" customHeight="1" x14ac:dyDescent="0.3">
      <c r="A828" s="102">
        <v>4</v>
      </c>
      <c r="B828" s="231"/>
      <c r="C828" s="231"/>
      <c r="D828" s="110"/>
      <c r="E828" s="231"/>
      <c r="F828" s="231"/>
      <c r="G828" s="110"/>
      <c r="H828" s="231"/>
      <c r="I828" s="231"/>
      <c r="J828" s="110"/>
      <c r="K828" s="223" t="s">
        <v>13</v>
      </c>
      <c r="L828" s="232"/>
      <c r="M828" s="110"/>
    </row>
    <row r="829" spans="1:13" ht="30" customHeight="1" x14ac:dyDescent="0.3">
      <c r="A829" s="102">
        <v>5</v>
      </c>
      <c r="B829" s="223" t="s">
        <v>13</v>
      </c>
      <c r="C829" s="232"/>
      <c r="D829" s="110"/>
      <c r="E829" s="231"/>
      <c r="F829" s="231"/>
      <c r="G829" s="110"/>
      <c r="H829" s="231"/>
      <c r="I829" s="231"/>
      <c r="J829" s="110"/>
      <c r="K829" s="231"/>
      <c r="L829" s="231"/>
      <c r="M829" s="110"/>
    </row>
    <row r="830" spans="1:13" ht="30" customHeight="1" x14ac:dyDescent="0.3">
      <c r="A830" s="102">
        <v>6</v>
      </c>
      <c r="B830" s="231"/>
      <c r="C830" s="231"/>
      <c r="D830" s="110"/>
      <c r="E830" s="223" t="s">
        <v>13</v>
      </c>
      <c r="F830" s="232"/>
      <c r="G830" s="110"/>
      <c r="H830" s="231"/>
      <c r="I830" s="231"/>
      <c r="J830" s="110"/>
      <c r="K830" s="231"/>
      <c r="L830" s="231"/>
      <c r="M830" s="110"/>
    </row>
    <row r="831" spans="1:13" ht="30" customHeight="1" x14ac:dyDescent="0.3">
      <c r="A831" s="102">
        <v>7</v>
      </c>
      <c r="B831" s="231"/>
      <c r="C831" s="231"/>
      <c r="D831" s="110"/>
      <c r="E831" s="231"/>
      <c r="F831" s="231"/>
      <c r="G831" s="110"/>
      <c r="H831" s="223" t="s">
        <v>13</v>
      </c>
      <c r="I831" s="232"/>
      <c r="J831" s="110"/>
      <c r="K831" s="231"/>
      <c r="L831" s="231"/>
      <c r="M831" s="110"/>
    </row>
    <row r="832" spans="1:13" ht="30" customHeight="1" x14ac:dyDescent="0.3">
      <c r="A832" s="102">
        <v>8</v>
      </c>
      <c r="B832" s="231"/>
      <c r="C832" s="231"/>
      <c r="D832" s="110"/>
      <c r="E832" s="231"/>
      <c r="F832" s="231"/>
      <c r="G832" s="110"/>
      <c r="H832" s="231"/>
      <c r="I832" s="231"/>
      <c r="J832" s="110"/>
      <c r="K832" s="223" t="s">
        <v>13</v>
      </c>
      <c r="L832" s="232"/>
      <c r="M832" s="110"/>
    </row>
    <row r="833" spans="1:13" ht="30" customHeight="1" x14ac:dyDescent="0.3">
      <c r="A833" s="102">
        <v>9</v>
      </c>
      <c r="B833" s="223" t="s">
        <v>13</v>
      </c>
      <c r="C833" s="232"/>
      <c r="D833" s="110"/>
      <c r="E833" s="231"/>
      <c r="F833" s="231"/>
      <c r="G833" s="110"/>
      <c r="H833" s="231"/>
      <c r="I833" s="231"/>
      <c r="J833" s="110"/>
      <c r="K833" s="231"/>
      <c r="L833" s="231"/>
      <c r="M833" s="110"/>
    </row>
    <row r="834" spans="1:13" ht="30" customHeight="1" x14ac:dyDescent="0.3">
      <c r="A834" s="102">
        <v>10</v>
      </c>
      <c r="B834" s="231"/>
      <c r="C834" s="231"/>
      <c r="D834" s="110"/>
      <c r="E834" s="223" t="s">
        <v>13</v>
      </c>
      <c r="F834" s="232"/>
      <c r="G834" s="110"/>
      <c r="H834" s="231"/>
      <c r="I834" s="231"/>
      <c r="J834" s="110"/>
      <c r="K834" s="231"/>
      <c r="L834" s="231"/>
      <c r="M834" s="110"/>
    </row>
    <row r="835" spans="1:13" ht="30" customHeight="1" x14ac:dyDescent="0.3">
      <c r="A835" s="102">
        <v>11</v>
      </c>
      <c r="B835" s="231"/>
      <c r="C835" s="231"/>
      <c r="D835" s="110"/>
      <c r="E835" s="231"/>
      <c r="F835" s="231"/>
      <c r="G835" s="110"/>
      <c r="H835" s="223" t="s">
        <v>13</v>
      </c>
      <c r="I835" s="232"/>
      <c r="J835" s="110"/>
      <c r="K835" s="231"/>
      <c r="L835" s="231"/>
      <c r="M835" s="110"/>
    </row>
    <row r="836" spans="1:13" ht="30" customHeight="1" x14ac:dyDescent="0.3">
      <c r="A836" s="102">
        <v>12</v>
      </c>
      <c r="B836" s="231"/>
      <c r="C836" s="231"/>
      <c r="D836" s="110"/>
      <c r="E836" s="231"/>
      <c r="F836" s="231"/>
      <c r="G836" s="110"/>
      <c r="H836" s="231"/>
      <c r="I836" s="231"/>
      <c r="J836" s="110"/>
      <c r="K836" s="223" t="s">
        <v>13</v>
      </c>
      <c r="L836" s="232"/>
      <c r="M836" s="110"/>
    </row>
    <row r="837" spans="1:13" ht="30" customHeight="1" x14ac:dyDescent="0.3">
      <c r="A837" s="111" t="s">
        <v>14</v>
      </c>
      <c r="B837" s="231"/>
      <c r="C837" s="231"/>
      <c r="D837" s="231"/>
      <c r="E837" s="231"/>
      <c r="F837" s="231"/>
      <c r="G837" s="231"/>
      <c r="H837" s="231"/>
      <c r="I837" s="231"/>
      <c r="J837" s="231"/>
      <c r="K837" s="231"/>
      <c r="L837" s="231"/>
      <c r="M837" s="231"/>
    </row>
    <row r="838" spans="1:13" ht="30" customHeight="1" x14ac:dyDescent="0.3">
      <c r="A838" s="235" t="s">
        <v>15</v>
      </c>
      <c r="B838" s="235"/>
      <c r="C838" s="235"/>
      <c r="D838" s="235"/>
      <c r="E838" s="235"/>
      <c r="F838" s="235"/>
      <c r="G838" s="235"/>
      <c r="H838" s="235" t="s">
        <v>16</v>
      </c>
      <c r="I838" s="235"/>
      <c r="J838" s="235"/>
      <c r="K838" s="235"/>
      <c r="L838" s="235"/>
      <c r="M838" s="235"/>
    </row>
    <row r="839" spans="1:13" ht="32.25" customHeight="1" x14ac:dyDescent="0.3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</row>
    <row r="840" spans="1:13" ht="35.1" customHeight="1" x14ac:dyDescent="0.3">
      <c r="A840" s="114" t="s">
        <v>10</v>
      </c>
      <c r="B840" s="199">
        <f>Data!$B$2</f>
        <v>44721</v>
      </c>
      <c r="C840" s="216"/>
      <c r="D840" s="217" t="str">
        <f>Data!B$3</f>
        <v>DAI Stævne</v>
      </c>
      <c r="E840" s="218"/>
      <c r="F840" s="218"/>
      <c r="G840" s="219"/>
      <c r="H840" s="114" t="s">
        <v>11</v>
      </c>
      <c r="I840" s="94" t="str">
        <f>Deltagere!E186</f>
        <v>1.2.3.</v>
      </c>
      <c r="J840" s="115" t="s">
        <v>18</v>
      </c>
      <c r="K840" s="94" t="str">
        <f>Deltagere!F186</f>
        <v>fra hul 9</v>
      </c>
      <c r="L840" s="233" t="str">
        <f>CONCATENATE("Mappenr.:",Deltagere!G186)</f>
        <v>Mappenr.:46</v>
      </c>
      <c r="M840" s="234"/>
    </row>
    <row r="841" spans="1:13" ht="35.1" customHeight="1" x14ac:dyDescent="0.3">
      <c r="A841" s="109" t="s">
        <v>8</v>
      </c>
      <c r="B841" s="220" t="str">
        <f>Deltagere!B186</f>
        <v>181</v>
      </c>
      <c r="C841" s="221"/>
      <c r="D841" s="222"/>
      <c r="E841" s="220" t="str">
        <f>Deltagere!B187</f>
        <v>182</v>
      </c>
      <c r="F841" s="221"/>
      <c r="G841" s="222"/>
      <c r="H841" s="220">
        <f>Deltagere!B188</f>
        <v>183</v>
      </c>
      <c r="I841" s="221"/>
      <c r="J841" s="222"/>
      <c r="K841" s="220" t="str">
        <f>Deltagere!B189</f>
        <v>184</v>
      </c>
      <c r="L841" s="221"/>
      <c r="M841" s="222"/>
    </row>
    <row r="842" spans="1:13" ht="30" customHeight="1" x14ac:dyDescent="0.3">
      <c r="A842" s="109" t="s">
        <v>12</v>
      </c>
      <c r="B842" s="220">
        <f>Deltagere!C186</f>
        <v>0</v>
      </c>
      <c r="C842" s="221"/>
      <c r="D842" s="222"/>
      <c r="E842" s="220">
        <f>Deltagere!C187</f>
        <v>0</v>
      </c>
      <c r="F842" s="221"/>
      <c r="G842" s="222"/>
      <c r="H842" s="220">
        <f>Deltagere!C188</f>
        <v>0</v>
      </c>
      <c r="I842" s="221"/>
      <c r="J842" s="222"/>
      <c r="K842" s="220">
        <f>Deltagere!C189</f>
        <v>0</v>
      </c>
      <c r="L842" s="221"/>
      <c r="M842" s="222"/>
    </row>
    <row r="843" spans="1:13" ht="30" customHeight="1" x14ac:dyDescent="0.3">
      <c r="A843" s="109" t="s">
        <v>17</v>
      </c>
      <c r="B843" s="220">
        <f>Deltagere!D186</f>
        <v>0</v>
      </c>
      <c r="C843" s="221"/>
      <c r="D843" s="222"/>
      <c r="E843" s="220">
        <f>Deltagere!D187</f>
        <v>0</v>
      </c>
      <c r="F843" s="221"/>
      <c r="G843" s="222"/>
      <c r="H843" s="220">
        <f>Deltagere!D188</f>
        <v>0</v>
      </c>
      <c r="I843" s="221"/>
      <c r="J843" s="222"/>
      <c r="K843" s="220">
        <f>Deltagere!D189</f>
        <v>0</v>
      </c>
      <c r="L843" s="221"/>
      <c r="M843" s="222"/>
    </row>
    <row r="844" spans="1:13" ht="30" customHeight="1" x14ac:dyDescent="0.3">
      <c r="A844" s="102">
        <v>1</v>
      </c>
      <c r="B844" s="223" t="s">
        <v>13</v>
      </c>
      <c r="C844" s="224"/>
      <c r="D844" s="110"/>
      <c r="E844" s="225"/>
      <c r="F844" s="226"/>
      <c r="G844" s="110"/>
      <c r="H844" s="225"/>
      <c r="I844" s="226"/>
      <c r="J844" s="110"/>
      <c r="K844" s="225"/>
      <c r="L844" s="226"/>
      <c r="M844" s="110"/>
    </row>
    <row r="845" spans="1:13" ht="30" customHeight="1" x14ac:dyDescent="0.3">
      <c r="A845" s="102">
        <v>2</v>
      </c>
      <c r="B845" s="225"/>
      <c r="C845" s="226"/>
      <c r="D845" s="110"/>
      <c r="E845" s="223" t="s">
        <v>13</v>
      </c>
      <c r="F845" s="224"/>
      <c r="G845" s="110"/>
      <c r="H845" s="225"/>
      <c r="I845" s="226"/>
      <c r="J845" s="110"/>
      <c r="K845" s="225"/>
      <c r="L845" s="226"/>
      <c r="M845" s="110"/>
    </row>
    <row r="846" spans="1:13" ht="30" customHeight="1" x14ac:dyDescent="0.3">
      <c r="A846" s="102">
        <v>3</v>
      </c>
      <c r="B846" s="225"/>
      <c r="C846" s="226"/>
      <c r="D846" s="110"/>
      <c r="E846" s="225"/>
      <c r="F846" s="226"/>
      <c r="G846" s="110"/>
      <c r="H846" s="223" t="s">
        <v>13</v>
      </c>
      <c r="I846" s="224"/>
      <c r="J846" s="110"/>
      <c r="K846" s="225"/>
      <c r="L846" s="226"/>
      <c r="M846" s="110"/>
    </row>
    <row r="847" spans="1:13" ht="30" customHeight="1" x14ac:dyDescent="0.3">
      <c r="A847" s="102">
        <v>4</v>
      </c>
      <c r="B847" s="225"/>
      <c r="C847" s="226"/>
      <c r="D847" s="110"/>
      <c r="E847" s="225"/>
      <c r="F847" s="226"/>
      <c r="G847" s="110"/>
      <c r="H847" s="225"/>
      <c r="I847" s="226"/>
      <c r="J847" s="110"/>
      <c r="K847" s="223" t="s">
        <v>13</v>
      </c>
      <c r="L847" s="224"/>
      <c r="M847" s="110"/>
    </row>
    <row r="848" spans="1:13" ht="30" customHeight="1" x14ac:dyDescent="0.3">
      <c r="A848" s="102">
        <v>5</v>
      </c>
      <c r="B848" s="223" t="s">
        <v>13</v>
      </c>
      <c r="C848" s="224"/>
      <c r="D848" s="110"/>
      <c r="E848" s="225"/>
      <c r="F848" s="226"/>
      <c r="G848" s="110"/>
      <c r="H848" s="225"/>
      <c r="I848" s="226"/>
      <c r="J848" s="110"/>
      <c r="K848" s="225"/>
      <c r="L848" s="226"/>
      <c r="M848" s="110"/>
    </row>
    <row r="849" spans="1:13" ht="30" customHeight="1" x14ac:dyDescent="0.3">
      <c r="A849" s="102">
        <v>6</v>
      </c>
      <c r="B849" s="225"/>
      <c r="C849" s="226"/>
      <c r="D849" s="110"/>
      <c r="E849" s="223" t="s">
        <v>13</v>
      </c>
      <c r="F849" s="224"/>
      <c r="G849" s="110"/>
      <c r="H849" s="225"/>
      <c r="I849" s="226"/>
      <c r="J849" s="110"/>
      <c r="K849" s="225"/>
      <c r="L849" s="226"/>
      <c r="M849" s="110"/>
    </row>
    <row r="850" spans="1:13" ht="30" customHeight="1" x14ac:dyDescent="0.3">
      <c r="A850" s="102">
        <v>7</v>
      </c>
      <c r="B850" s="225"/>
      <c r="C850" s="226"/>
      <c r="D850" s="110"/>
      <c r="E850" s="225"/>
      <c r="F850" s="226"/>
      <c r="G850" s="110"/>
      <c r="H850" s="223" t="s">
        <v>13</v>
      </c>
      <c r="I850" s="224"/>
      <c r="J850" s="110"/>
      <c r="K850" s="225"/>
      <c r="L850" s="226"/>
      <c r="M850" s="110"/>
    </row>
    <row r="851" spans="1:13" ht="30" customHeight="1" x14ac:dyDescent="0.3">
      <c r="A851" s="102">
        <v>8</v>
      </c>
      <c r="B851" s="225"/>
      <c r="C851" s="226"/>
      <c r="D851" s="110"/>
      <c r="E851" s="225"/>
      <c r="F851" s="226"/>
      <c r="G851" s="110"/>
      <c r="H851" s="225"/>
      <c r="I851" s="226"/>
      <c r="J851" s="110"/>
      <c r="K851" s="223" t="s">
        <v>13</v>
      </c>
      <c r="L851" s="224"/>
      <c r="M851" s="110"/>
    </row>
    <row r="852" spans="1:13" ht="30" customHeight="1" x14ac:dyDescent="0.3">
      <c r="A852" s="102">
        <v>9</v>
      </c>
      <c r="B852" s="223" t="s">
        <v>13</v>
      </c>
      <c r="C852" s="224"/>
      <c r="D852" s="110"/>
      <c r="E852" s="225"/>
      <c r="F852" s="226"/>
      <c r="G852" s="110"/>
      <c r="H852" s="225"/>
      <c r="I852" s="226"/>
      <c r="J852" s="110"/>
      <c r="K852" s="225"/>
      <c r="L852" s="226"/>
      <c r="M852" s="110"/>
    </row>
    <row r="853" spans="1:13" ht="30" customHeight="1" x14ac:dyDescent="0.3">
      <c r="A853" s="102">
        <v>10</v>
      </c>
      <c r="B853" s="225"/>
      <c r="C853" s="226"/>
      <c r="D853" s="110"/>
      <c r="E853" s="223" t="s">
        <v>13</v>
      </c>
      <c r="F853" s="224"/>
      <c r="G853" s="110"/>
      <c r="H853" s="225"/>
      <c r="I853" s="226"/>
      <c r="J853" s="110"/>
      <c r="K853" s="225"/>
      <c r="L853" s="226"/>
      <c r="M853" s="110"/>
    </row>
    <row r="854" spans="1:13" ht="30" customHeight="1" x14ac:dyDescent="0.3">
      <c r="A854" s="102">
        <v>11</v>
      </c>
      <c r="B854" s="225"/>
      <c r="C854" s="226"/>
      <c r="D854" s="110"/>
      <c r="E854" s="225"/>
      <c r="F854" s="226"/>
      <c r="G854" s="110"/>
      <c r="H854" s="223" t="s">
        <v>13</v>
      </c>
      <c r="I854" s="224"/>
      <c r="J854" s="110"/>
      <c r="K854" s="225"/>
      <c r="L854" s="226"/>
      <c r="M854" s="110"/>
    </row>
    <row r="855" spans="1:13" ht="30" customHeight="1" x14ac:dyDescent="0.3">
      <c r="A855" s="102">
        <v>12</v>
      </c>
      <c r="B855" s="225"/>
      <c r="C855" s="226"/>
      <c r="D855" s="110"/>
      <c r="E855" s="225"/>
      <c r="F855" s="226"/>
      <c r="G855" s="110"/>
      <c r="H855" s="225"/>
      <c r="I855" s="226"/>
      <c r="J855" s="110"/>
      <c r="K855" s="223" t="s">
        <v>13</v>
      </c>
      <c r="L855" s="224"/>
      <c r="M855" s="110"/>
    </row>
    <row r="856" spans="1:13" ht="30" customHeight="1" x14ac:dyDescent="0.3">
      <c r="A856" s="111" t="s">
        <v>14</v>
      </c>
      <c r="B856" s="225"/>
      <c r="C856" s="230"/>
      <c r="D856" s="226"/>
      <c r="E856" s="225"/>
      <c r="F856" s="230"/>
      <c r="G856" s="226"/>
      <c r="H856" s="225"/>
      <c r="I856" s="230"/>
      <c r="J856" s="226"/>
      <c r="K856" s="225"/>
      <c r="L856" s="230"/>
      <c r="M856" s="226"/>
    </row>
    <row r="857" spans="1:13" ht="30" customHeight="1" x14ac:dyDescent="0.3">
      <c r="A857" s="227" t="s">
        <v>15</v>
      </c>
      <c r="B857" s="228"/>
      <c r="C857" s="228"/>
      <c r="D857" s="228"/>
      <c r="E857" s="228"/>
      <c r="F857" s="228"/>
      <c r="G857" s="229"/>
      <c r="H857" s="227" t="s">
        <v>16</v>
      </c>
      <c r="I857" s="228"/>
      <c r="J857" s="228"/>
      <c r="K857" s="228"/>
      <c r="L857" s="228"/>
      <c r="M857" s="229"/>
    </row>
    <row r="858" spans="1:13" x14ac:dyDescent="0.3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</row>
    <row r="859" spans="1:13" x14ac:dyDescent="0.3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</row>
    <row r="860" spans="1:13" x14ac:dyDescent="0.3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</row>
    <row r="861" spans="1:13" ht="35.1" customHeight="1" x14ac:dyDescent="0.3">
      <c r="A861" s="114" t="s">
        <v>10</v>
      </c>
      <c r="B861" s="199">
        <f>Data!$B$2</f>
        <v>44721</v>
      </c>
      <c r="C861" s="216"/>
      <c r="D861" s="217" t="str">
        <f>Data!B$3</f>
        <v>DAI Stævne</v>
      </c>
      <c r="E861" s="218"/>
      <c r="F861" s="218"/>
      <c r="G861" s="219"/>
      <c r="H861" s="114" t="s">
        <v>11</v>
      </c>
      <c r="I861" s="94" t="str">
        <f>Deltagere!E190</f>
        <v>2.3.1.</v>
      </c>
      <c r="J861" s="115" t="s">
        <v>18</v>
      </c>
      <c r="K861" s="94" t="str">
        <f>Deltagere!F190</f>
        <v>fra hul 9</v>
      </c>
      <c r="L861" s="233" t="str">
        <f>CONCATENATE("Mappenr.:",Deltagere!G190)</f>
        <v>Mappenr.:47</v>
      </c>
      <c r="M861" s="234"/>
    </row>
    <row r="862" spans="1:13" ht="35.1" customHeight="1" x14ac:dyDescent="0.3">
      <c r="A862" s="109" t="s">
        <v>8</v>
      </c>
      <c r="B862" s="220" t="str">
        <f>Deltagere!B190</f>
        <v>185</v>
      </c>
      <c r="C862" s="221"/>
      <c r="D862" s="222"/>
      <c r="E862" s="215" t="str">
        <f>Deltagere!B191</f>
        <v>186</v>
      </c>
      <c r="F862" s="215"/>
      <c r="G862" s="215"/>
      <c r="H862" s="215" t="str">
        <f>Deltagere!B192</f>
        <v>187</v>
      </c>
      <c r="I862" s="215"/>
      <c r="J862" s="215"/>
      <c r="K862" s="215" t="str">
        <f>Deltagere!B193</f>
        <v>188</v>
      </c>
      <c r="L862" s="215"/>
      <c r="M862" s="215"/>
    </row>
    <row r="863" spans="1:13" ht="30" customHeight="1" x14ac:dyDescent="0.3">
      <c r="A863" s="109" t="s">
        <v>12</v>
      </c>
      <c r="B863" s="220">
        <f>Deltagere!C190</f>
        <v>0</v>
      </c>
      <c r="C863" s="221"/>
      <c r="D863" s="222"/>
      <c r="E863" s="215">
        <f>Deltagere!C191</f>
        <v>0</v>
      </c>
      <c r="F863" s="215"/>
      <c r="G863" s="215"/>
      <c r="H863" s="215">
        <f>Deltagere!C192</f>
        <v>0</v>
      </c>
      <c r="I863" s="215"/>
      <c r="J863" s="215"/>
      <c r="K863" s="215">
        <f>Deltagere!C193</f>
        <v>0</v>
      </c>
      <c r="L863" s="215"/>
      <c r="M863" s="215"/>
    </row>
    <row r="864" spans="1:13" ht="30" customHeight="1" x14ac:dyDescent="0.3">
      <c r="A864" s="109" t="s">
        <v>17</v>
      </c>
      <c r="B864" s="215">
        <f>Deltagere!D190</f>
        <v>0</v>
      </c>
      <c r="C864" s="215"/>
      <c r="D864" s="215"/>
      <c r="E864" s="220">
        <f>Deltagere!D191</f>
        <v>0</v>
      </c>
      <c r="F864" s="221"/>
      <c r="G864" s="222"/>
      <c r="H864" s="220">
        <f>Deltagere!D192</f>
        <v>0</v>
      </c>
      <c r="I864" s="221"/>
      <c r="J864" s="222"/>
      <c r="K864" s="220">
        <f>Deltagere!D193</f>
        <v>0</v>
      </c>
      <c r="L864" s="221"/>
      <c r="M864" s="222"/>
    </row>
    <row r="865" spans="1:13" ht="30" customHeight="1" x14ac:dyDescent="0.3">
      <c r="A865" s="102">
        <v>1</v>
      </c>
      <c r="B865" s="223" t="s">
        <v>13</v>
      </c>
      <c r="C865" s="224"/>
      <c r="D865" s="110"/>
      <c r="E865" s="225"/>
      <c r="F865" s="226"/>
      <c r="G865" s="110"/>
      <c r="H865" s="225"/>
      <c r="I865" s="226"/>
      <c r="J865" s="110"/>
      <c r="K865" s="225"/>
      <c r="L865" s="226"/>
      <c r="M865" s="110"/>
    </row>
    <row r="866" spans="1:13" ht="30" customHeight="1" x14ac:dyDescent="0.3">
      <c r="A866" s="102">
        <v>2</v>
      </c>
      <c r="B866" s="225"/>
      <c r="C866" s="226"/>
      <c r="D866" s="110"/>
      <c r="E866" s="223" t="s">
        <v>13</v>
      </c>
      <c r="F866" s="224"/>
      <c r="G866" s="110"/>
      <c r="H866" s="225"/>
      <c r="I866" s="226"/>
      <c r="J866" s="110"/>
      <c r="K866" s="225"/>
      <c r="L866" s="226"/>
      <c r="M866" s="110"/>
    </row>
    <row r="867" spans="1:13" ht="30" customHeight="1" x14ac:dyDescent="0.3">
      <c r="A867" s="102">
        <v>3</v>
      </c>
      <c r="B867" s="225"/>
      <c r="C867" s="226"/>
      <c r="D867" s="110"/>
      <c r="E867" s="225"/>
      <c r="F867" s="226"/>
      <c r="G867" s="110"/>
      <c r="H867" s="223" t="s">
        <v>13</v>
      </c>
      <c r="I867" s="224"/>
      <c r="J867" s="110"/>
      <c r="K867" s="225"/>
      <c r="L867" s="226"/>
      <c r="M867" s="110"/>
    </row>
    <row r="868" spans="1:13" ht="30" customHeight="1" x14ac:dyDescent="0.3">
      <c r="A868" s="102">
        <v>4</v>
      </c>
      <c r="B868" s="231"/>
      <c r="C868" s="231"/>
      <c r="D868" s="110"/>
      <c r="E868" s="231"/>
      <c r="F868" s="231"/>
      <c r="G868" s="110"/>
      <c r="H868" s="231"/>
      <c r="I868" s="231"/>
      <c r="J868" s="110"/>
      <c r="K868" s="223" t="s">
        <v>13</v>
      </c>
      <c r="L868" s="232"/>
      <c r="M868" s="110"/>
    </row>
    <row r="869" spans="1:13" ht="30" customHeight="1" x14ac:dyDescent="0.3">
      <c r="A869" s="102">
        <v>5</v>
      </c>
      <c r="B869" s="223" t="s">
        <v>13</v>
      </c>
      <c r="C869" s="232"/>
      <c r="D869" s="110"/>
      <c r="E869" s="231"/>
      <c r="F869" s="231"/>
      <c r="G869" s="110"/>
      <c r="H869" s="231"/>
      <c r="I869" s="231"/>
      <c r="J869" s="110"/>
      <c r="K869" s="231"/>
      <c r="L869" s="231"/>
      <c r="M869" s="110"/>
    </row>
    <row r="870" spans="1:13" ht="30" customHeight="1" x14ac:dyDescent="0.3">
      <c r="A870" s="102">
        <v>6</v>
      </c>
      <c r="B870" s="231"/>
      <c r="C870" s="231"/>
      <c r="D870" s="110"/>
      <c r="E870" s="223" t="s">
        <v>13</v>
      </c>
      <c r="F870" s="232"/>
      <c r="G870" s="110"/>
      <c r="H870" s="231"/>
      <c r="I870" s="231"/>
      <c r="J870" s="110"/>
      <c r="K870" s="231"/>
      <c r="L870" s="231"/>
      <c r="M870" s="110"/>
    </row>
    <row r="871" spans="1:13" ht="30" customHeight="1" x14ac:dyDescent="0.3">
      <c r="A871" s="102">
        <v>7</v>
      </c>
      <c r="B871" s="231"/>
      <c r="C871" s="231"/>
      <c r="D871" s="110"/>
      <c r="E871" s="231"/>
      <c r="F871" s="231"/>
      <c r="G871" s="110"/>
      <c r="H871" s="223" t="s">
        <v>13</v>
      </c>
      <c r="I871" s="232"/>
      <c r="J871" s="110"/>
      <c r="K871" s="231"/>
      <c r="L871" s="231"/>
      <c r="M871" s="110"/>
    </row>
    <row r="872" spans="1:13" ht="30" customHeight="1" x14ac:dyDescent="0.3">
      <c r="A872" s="102">
        <v>8</v>
      </c>
      <c r="B872" s="231"/>
      <c r="C872" s="231"/>
      <c r="D872" s="110"/>
      <c r="E872" s="231"/>
      <c r="F872" s="231"/>
      <c r="G872" s="110"/>
      <c r="H872" s="231"/>
      <c r="I872" s="231"/>
      <c r="J872" s="110"/>
      <c r="K872" s="223" t="s">
        <v>13</v>
      </c>
      <c r="L872" s="232"/>
      <c r="M872" s="110"/>
    </row>
    <row r="873" spans="1:13" ht="30" customHeight="1" x14ac:dyDescent="0.3">
      <c r="A873" s="102">
        <v>9</v>
      </c>
      <c r="B873" s="223" t="s">
        <v>13</v>
      </c>
      <c r="C873" s="232"/>
      <c r="D873" s="110"/>
      <c r="E873" s="231"/>
      <c r="F873" s="231"/>
      <c r="G873" s="110"/>
      <c r="H873" s="231"/>
      <c r="I873" s="231"/>
      <c r="J873" s="110"/>
      <c r="K873" s="231"/>
      <c r="L873" s="231"/>
      <c r="M873" s="110"/>
    </row>
    <row r="874" spans="1:13" ht="30" customHeight="1" x14ac:dyDescent="0.3">
      <c r="A874" s="102">
        <v>10</v>
      </c>
      <c r="B874" s="231"/>
      <c r="C874" s="231"/>
      <c r="D874" s="110"/>
      <c r="E874" s="223" t="s">
        <v>13</v>
      </c>
      <c r="F874" s="232"/>
      <c r="G874" s="110"/>
      <c r="H874" s="231"/>
      <c r="I874" s="231"/>
      <c r="J874" s="110"/>
      <c r="K874" s="231"/>
      <c r="L874" s="231"/>
      <c r="M874" s="110"/>
    </row>
    <row r="875" spans="1:13" ht="30" customHeight="1" x14ac:dyDescent="0.3">
      <c r="A875" s="102">
        <v>11</v>
      </c>
      <c r="B875" s="231"/>
      <c r="C875" s="231"/>
      <c r="D875" s="110"/>
      <c r="E875" s="231"/>
      <c r="F875" s="231"/>
      <c r="G875" s="110"/>
      <c r="H875" s="223" t="s">
        <v>13</v>
      </c>
      <c r="I875" s="232"/>
      <c r="J875" s="110"/>
      <c r="K875" s="231"/>
      <c r="L875" s="231"/>
      <c r="M875" s="110"/>
    </row>
    <row r="876" spans="1:13" ht="30" customHeight="1" x14ac:dyDescent="0.3">
      <c r="A876" s="102">
        <v>12</v>
      </c>
      <c r="B876" s="231"/>
      <c r="C876" s="231"/>
      <c r="D876" s="110"/>
      <c r="E876" s="231"/>
      <c r="F876" s="231"/>
      <c r="G876" s="110"/>
      <c r="H876" s="231"/>
      <c r="I876" s="231"/>
      <c r="J876" s="110"/>
      <c r="K876" s="223" t="s">
        <v>13</v>
      </c>
      <c r="L876" s="232"/>
      <c r="M876" s="110"/>
    </row>
    <row r="877" spans="1:13" ht="30" customHeight="1" x14ac:dyDescent="0.3">
      <c r="A877" s="111" t="s">
        <v>14</v>
      </c>
      <c r="B877" s="231"/>
      <c r="C877" s="231"/>
      <c r="D877" s="231"/>
      <c r="E877" s="231"/>
      <c r="F877" s="231"/>
      <c r="G877" s="231"/>
      <c r="H877" s="231"/>
      <c r="I877" s="231"/>
      <c r="J877" s="231"/>
      <c r="K877" s="231"/>
      <c r="L877" s="231"/>
      <c r="M877" s="231"/>
    </row>
    <row r="878" spans="1:13" ht="30" customHeight="1" x14ac:dyDescent="0.3">
      <c r="A878" s="235" t="s">
        <v>15</v>
      </c>
      <c r="B878" s="235"/>
      <c r="C878" s="235"/>
      <c r="D878" s="235"/>
      <c r="E878" s="235"/>
      <c r="F878" s="235"/>
      <c r="G878" s="235"/>
      <c r="H878" s="235" t="s">
        <v>16</v>
      </c>
      <c r="I878" s="235"/>
      <c r="J878" s="235"/>
      <c r="K878" s="235"/>
      <c r="L878" s="235"/>
      <c r="M878" s="235"/>
    </row>
    <row r="879" spans="1:13" ht="32.25" customHeight="1" x14ac:dyDescent="0.3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</row>
    <row r="880" spans="1:13" ht="35.1" customHeight="1" x14ac:dyDescent="0.3">
      <c r="A880" s="114" t="s">
        <v>10</v>
      </c>
      <c r="B880" s="199">
        <f>Data!$B$2</f>
        <v>44721</v>
      </c>
      <c r="C880" s="216"/>
      <c r="D880" s="217" t="str">
        <f>Data!B$3</f>
        <v>DAI Stævne</v>
      </c>
      <c r="E880" s="218"/>
      <c r="F880" s="218"/>
      <c r="G880" s="219"/>
      <c r="H880" s="114" t="s">
        <v>11</v>
      </c>
      <c r="I880" s="94" t="str">
        <f>Deltagere!E194</f>
        <v>3.1.2.</v>
      </c>
      <c r="J880" s="115" t="s">
        <v>18</v>
      </c>
      <c r="K880" s="94" t="str">
        <f>Deltagere!F194</f>
        <v>fra hul 9</v>
      </c>
      <c r="L880" s="233" t="str">
        <f>CONCATENATE("Mappenr.:",Deltagere!G194)</f>
        <v>Mappenr.:48</v>
      </c>
      <c r="M880" s="234"/>
    </row>
    <row r="881" spans="1:13" ht="35.1" customHeight="1" x14ac:dyDescent="0.3">
      <c r="A881" s="109" t="s">
        <v>8</v>
      </c>
      <c r="B881" s="220" t="str">
        <f>Deltagere!B194</f>
        <v>189</v>
      </c>
      <c r="C881" s="221"/>
      <c r="D881" s="222"/>
      <c r="E881" s="220" t="str">
        <f>Deltagere!B195</f>
        <v>190</v>
      </c>
      <c r="F881" s="221"/>
      <c r="G881" s="222"/>
      <c r="H881" s="220" t="str">
        <f>Deltagere!B196</f>
        <v>191</v>
      </c>
      <c r="I881" s="221"/>
      <c r="J881" s="222"/>
      <c r="K881" s="220" t="str">
        <f>Deltagere!B197</f>
        <v>192</v>
      </c>
      <c r="L881" s="221"/>
      <c r="M881" s="222"/>
    </row>
    <row r="882" spans="1:13" ht="30" customHeight="1" x14ac:dyDescent="0.3">
      <c r="A882" s="109" t="s">
        <v>12</v>
      </c>
      <c r="B882" s="220">
        <f>Deltagere!C194</f>
        <v>0</v>
      </c>
      <c r="C882" s="221"/>
      <c r="D882" s="222"/>
      <c r="E882" s="220">
        <f>Deltagere!C195</f>
        <v>0</v>
      </c>
      <c r="F882" s="221"/>
      <c r="G882" s="222"/>
      <c r="H882" s="220">
        <f>Deltagere!C196</f>
        <v>0</v>
      </c>
      <c r="I882" s="221"/>
      <c r="J882" s="222"/>
      <c r="K882" s="220">
        <f>Deltagere!C197</f>
        <v>0</v>
      </c>
      <c r="L882" s="221"/>
      <c r="M882" s="222"/>
    </row>
    <row r="883" spans="1:13" ht="30" customHeight="1" x14ac:dyDescent="0.3">
      <c r="A883" s="109" t="s">
        <v>17</v>
      </c>
      <c r="B883" s="220">
        <f>Deltagere!D194</f>
        <v>0</v>
      </c>
      <c r="C883" s="221"/>
      <c r="D883" s="222"/>
      <c r="E883" s="220">
        <f>Deltagere!D195</f>
        <v>0</v>
      </c>
      <c r="F883" s="221"/>
      <c r="G883" s="222"/>
      <c r="H883" s="220">
        <f>Deltagere!D196</f>
        <v>0</v>
      </c>
      <c r="I883" s="221"/>
      <c r="J883" s="222"/>
      <c r="K883" s="220">
        <f>Deltagere!D197</f>
        <v>0</v>
      </c>
      <c r="L883" s="221"/>
      <c r="M883" s="222"/>
    </row>
    <row r="884" spans="1:13" ht="30" customHeight="1" x14ac:dyDescent="0.3">
      <c r="A884" s="102">
        <v>1</v>
      </c>
      <c r="B884" s="223" t="s">
        <v>13</v>
      </c>
      <c r="C884" s="224"/>
      <c r="D884" s="110"/>
      <c r="E884" s="225"/>
      <c r="F884" s="226"/>
      <c r="G884" s="110"/>
      <c r="H884" s="225"/>
      <c r="I884" s="226"/>
      <c r="J884" s="110"/>
      <c r="K884" s="225"/>
      <c r="L884" s="226"/>
      <c r="M884" s="110"/>
    </row>
    <row r="885" spans="1:13" ht="30" customHeight="1" x14ac:dyDescent="0.3">
      <c r="A885" s="102">
        <v>2</v>
      </c>
      <c r="B885" s="225"/>
      <c r="C885" s="226"/>
      <c r="D885" s="110"/>
      <c r="E885" s="223" t="s">
        <v>13</v>
      </c>
      <c r="F885" s="224"/>
      <c r="G885" s="110"/>
      <c r="H885" s="225"/>
      <c r="I885" s="226"/>
      <c r="J885" s="110"/>
      <c r="K885" s="225"/>
      <c r="L885" s="226"/>
      <c r="M885" s="110"/>
    </row>
    <row r="886" spans="1:13" ht="30" customHeight="1" x14ac:dyDescent="0.3">
      <c r="A886" s="102">
        <v>3</v>
      </c>
      <c r="B886" s="225"/>
      <c r="C886" s="226"/>
      <c r="D886" s="110"/>
      <c r="E886" s="225"/>
      <c r="F886" s="226"/>
      <c r="G886" s="110"/>
      <c r="H886" s="223" t="s">
        <v>13</v>
      </c>
      <c r="I886" s="224"/>
      <c r="J886" s="110"/>
      <c r="K886" s="225"/>
      <c r="L886" s="226"/>
      <c r="M886" s="110"/>
    </row>
    <row r="887" spans="1:13" ht="30" customHeight="1" x14ac:dyDescent="0.3">
      <c r="A887" s="102">
        <v>4</v>
      </c>
      <c r="B887" s="225"/>
      <c r="C887" s="226"/>
      <c r="D887" s="110"/>
      <c r="E887" s="225"/>
      <c r="F887" s="226"/>
      <c r="G887" s="110"/>
      <c r="H887" s="225"/>
      <c r="I887" s="226"/>
      <c r="J887" s="110"/>
      <c r="K887" s="223" t="s">
        <v>13</v>
      </c>
      <c r="L887" s="224"/>
      <c r="M887" s="110"/>
    </row>
    <row r="888" spans="1:13" ht="30" customHeight="1" x14ac:dyDescent="0.3">
      <c r="A888" s="102">
        <v>5</v>
      </c>
      <c r="B888" s="223" t="s">
        <v>13</v>
      </c>
      <c r="C888" s="224"/>
      <c r="D888" s="110"/>
      <c r="E888" s="225"/>
      <c r="F888" s="226"/>
      <c r="G888" s="110"/>
      <c r="H888" s="225"/>
      <c r="I888" s="226"/>
      <c r="J888" s="110"/>
      <c r="K888" s="225"/>
      <c r="L888" s="226"/>
      <c r="M888" s="110"/>
    </row>
    <row r="889" spans="1:13" ht="30" customHeight="1" x14ac:dyDescent="0.3">
      <c r="A889" s="102">
        <v>6</v>
      </c>
      <c r="B889" s="225"/>
      <c r="C889" s="226"/>
      <c r="D889" s="110"/>
      <c r="E889" s="223" t="s">
        <v>13</v>
      </c>
      <c r="F889" s="224"/>
      <c r="G889" s="110"/>
      <c r="H889" s="225"/>
      <c r="I889" s="226"/>
      <c r="J889" s="110"/>
      <c r="K889" s="225"/>
      <c r="L889" s="226"/>
      <c r="M889" s="110"/>
    </row>
    <row r="890" spans="1:13" ht="30" customHeight="1" x14ac:dyDescent="0.3">
      <c r="A890" s="102">
        <v>7</v>
      </c>
      <c r="B890" s="225"/>
      <c r="C890" s="226"/>
      <c r="D890" s="110"/>
      <c r="E890" s="225"/>
      <c r="F890" s="226"/>
      <c r="G890" s="110"/>
      <c r="H890" s="223" t="s">
        <v>13</v>
      </c>
      <c r="I890" s="224"/>
      <c r="J890" s="110"/>
      <c r="K890" s="225"/>
      <c r="L890" s="226"/>
      <c r="M890" s="110"/>
    </row>
    <row r="891" spans="1:13" ht="30" customHeight="1" x14ac:dyDescent="0.3">
      <c r="A891" s="102">
        <v>8</v>
      </c>
      <c r="B891" s="225"/>
      <c r="C891" s="226"/>
      <c r="D891" s="110"/>
      <c r="E891" s="225"/>
      <c r="F891" s="226"/>
      <c r="G891" s="110"/>
      <c r="H891" s="225"/>
      <c r="I891" s="226"/>
      <c r="J891" s="110"/>
      <c r="K891" s="223" t="s">
        <v>13</v>
      </c>
      <c r="L891" s="224"/>
      <c r="M891" s="110"/>
    </row>
    <row r="892" spans="1:13" ht="30" customHeight="1" x14ac:dyDescent="0.3">
      <c r="A892" s="102">
        <v>9</v>
      </c>
      <c r="B892" s="223" t="s">
        <v>13</v>
      </c>
      <c r="C892" s="224"/>
      <c r="D892" s="110"/>
      <c r="E892" s="225"/>
      <c r="F892" s="226"/>
      <c r="G892" s="110"/>
      <c r="H892" s="225"/>
      <c r="I892" s="226"/>
      <c r="J892" s="110"/>
      <c r="K892" s="225"/>
      <c r="L892" s="226"/>
      <c r="M892" s="110"/>
    </row>
    <row r="893" spans="1:13" ht="30" customHeight="1" x14ac:dyDescent="0.3">
      <c r="A893" s="102">
        <v>10</v>
      </c>
      <c r="B893" s="225"/>
      <c r="C893" s="226"/>
      <c r="D893" s="110"/>
      <c r="E893" s="223" t="s">
        <v>13</v>
      </c>
      <c r="F893" s="224"/>
      <c r="G893" s="110"/>
      <c r="H893" s="225"/>
      <c r="I893" s="226"/>
      <c r="J893" s="110"/>
      <c r="K893" s="225"/>
      <c r="L893" s="226"/>
      <c r="M893" s="110"/>
    </row>
    <row r="894" spans="1:13" ht="30" customHeight="1" x14ac:dyDescent="0.3">
      <c r="A894" s="102">
        <v>11</v>
      </c>
      <c r="B894" s="225"/>
      <c r="C894" s="226"/>
      <c r="D894" s="110"/>
      <c r="E894" s="225"/>
      <c r="F894" s="226"/>
      <c r="G894" s="110"/>
      <c r="H894" s="223" t="s">
        <v>13</v>
      </c>
      <c r="I894" s="224"/>
      <c r="J894" s="110"/>
      <c r="K894" s="225"/>
      <c r="L894" s="226"/>
      <c r="M894" s="110"/>
    </row>
    <row r="895" spans="1:13" ht="30" customHeight="1" x14ac:dyDescent="0.3">
      <c r="A895" s="102">
        <v>12</v>
      </c>
      <c r="B895" s="225"/>
      <c r="C895" s="226"/>
      <c r="D895" s="110"/>
      <c r="E895" s="225"/>
      <c r="F895" s="226"/>
      <c r="G895" s="110"/>
      <c r="H895" s="225"/>
      <c r="I895" s="226"/>
      <c r="J895" s="110"/>
      <c r="K895" s="223" t="s">
        <v>13</v>
      </c>
      <c r="L895" s="224"/>
      <c r="M895" s="110"/>
    </row>
    <row r="896" spans="1:13" ht="30" customHeight="1" x14ac:dyDescent="0.3">
      <c r="A896" s="111" t="s">
        <v>14</v>
      </c>
      <c r="B896" s="225"/>
      <c r="C896" s="230"/>
      <c r="D896" s="226"/>
      <c r="E896" s="225"/>
      <c r="F896" s="230"/>
      <c r="G896" s="226"/>
      <c r="H896" s="225"/>
      <c r="I896" s="230"/>
      <c r="J896" s="226"/>
      <c r="K896" s="225"/>
      <c r="L896" s="230"/>
      <c r="M896" s="226"/>
    </row>
    <row r="897" spans="1:13" ht="30" customHeight="1" x14ac:dyDescent="0.3">
      <c r="A897" s="227" t="s">
        <v>15</v>
      </c>
      <c r="B897" s="228"/>
      <c r="C897" s="228"/>
      <c r="D897" s="228"/>
      <c r="E897" s="228"/>
      <c r="F897" s="228"/>
      <c r="G897" s="229"/>
      <c r="H897" s="227" t="s">
        <v>16</v>
      </c>
      <c r="I897" s="228"/>
      <c r="J897" s="228"/>
      <c r="K897" s="228"/>
      <c r="L897" s="228"/>
      <c r="M897" s="229"/>
    </row>
  </sheetData>
  <mergeCells count="3312"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6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Ole Wilhelm Jørgensen</cp:lastModifiedBy>
  <cp:lastPrinted>2022-06-09T18:28:11Z</cp:lastPrinted>
  <dcterms:created xsi:type="dcterms:W3CDTF">2016-05-15T09:25:49Z</dcterms:created>
  <dcterms:modified xsi:type="dcterms:W3CDTF">2022-06-09T18:28:11Z</dcterms:modified>
</cp:coreProperties>
</file>