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eb162a1835e8269/"/>
    </mc:Choice>
  </mc:AlternateContent>
  <xr:revisionPtr revIDLastSave="0" documentId="8_{CB384C80-2024-4CEE-AB69-374A3B2CF21B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2" l="1"/>
  <c r="H44" i="2"/>
  <c r="H89" i="2"/>
  <c r="H39" i="2"/>
  <c r="H70" i="2"/>
  <c r="H51" i="2"/>
  <c r="H88" i="2"/>
  <c r="H45" i="2"/>
  <c r="H87" i="2"/>
  <c r="H48" i="2"/>
  <c r="H63" i="2"/>
  <c r="H19" i="2"/>
  <c r="H72" i="2"/>
  <c r="H34" i="2"/>
  <c r="H66" i="2"/>
  <c r="H41" i="2"/>
  <c r="H43" i="2"/>
  <c r="H76" i="2"/>
  <c r="H28" i="2"/>
  <c r="H75" i="2"/>
  <c r="H23" i="2"/>
  <c r="H69" i="2"/>
  <c r="H38" i="2"/>
  <c r="H50" i="2"/>
  <c r="H22" i="2"/>
  <c r="H82" i="2"/>
  <c r="H27" i="2"/>
  <c r="H21" i="2"/>
  <c r="H12" i="2"/>
  <c r="H57" i="2"/>
  <c r="H37" i="2"/>
  <c r="H4" i="2"/>
  <c r="H42" i="2"/>
  <c r="H80" i="2"/>
  <c r="H36" i="2"/>
  <c r="H92" i="2"/>
  <c r="H26" i="2"/>
  <c r="H18" i="2"/>
  <c r="H71" i="2"/>
  <c r="H11" i="2"/>
  <c r="H65" i="2"/>
  <c r="H47" i="2"/>
  <c r="H86" i="2"/>
  <c r="H8" i="2"/>
  <c r="H68" i="2"/>
  <c r="H5" i="2"/>
  <c r="H59" i="2"/>
  <c r="H30" i="2"/>
  <c r="H33" i="2"/>
  <c r="H67" i="2"/>
  <c r="H74" i="2"/>
  <c r="H32" i="2"/>
  <c r="H62" i="2"/>
  <c r="H25" i="2"/>
  <c r="H64" i="2"/>
  <c r="H46" i="2"/>
  <c r="H83" i="2"/>
  <c r="H10" i="2"/>
  <c r="H79" i="2"/>
  <c r="H35" i="2"/>
  <c r="H90" i="2"/>
  <c r="H49" i="2"/>
  <c r="H54" i="2"/>
  <c r="H9" i="2"/>
  <c r="H85" i="2"/>
  <c r="H7" i="2"/>
  <c r="H73" i="2"/>
  <c r="H31" i="2"/>
  <c r="H78" i="2"/>
  <c r="H17" i="2"/>
  <c r="H61" i="2"/>
  <c r="H24" i="2"/>
  <c r="H60" i="2"/>
  <c r="H6" i="2"/>
  <c r="H58" i="2"/>
  <c r="H40" i="2"/>
  <c r="H55" i="2"/>
  <c r="H13" i="2"/>
  <c r="H81" i="2"/>
  <c r="H20" i="2"/>
  <c r="H77" i="2"/>
  <c r="H16" i="2"/>
  <c r="H91" i="2"/>
  <c r="H15" i="2"/>
  <c r="H53" i="2"/>
  <c r="H14" i="2"/>
  <c r="H84" i="2"/>
  <c r="H29" i="2"/>
  <c r="K5" i="2" l="1"/>
  <c r="K21" i="2"/>
  <c r="K37" i="2"/>
  <c r="K54" i="2"/>
  <c r="K70" i="2"/>
  <c r="K86" i="2"/>
  <c r="K9" i="2"/>
  <c r="K41" i="2"/>
  <c r="K58" i="2"/>
  <c r="K90" i="2"/>
  <c r="K13" i="2"/>
  <c r="K17" i="2"/>
  <c r="K33" i="2"/>
  <c r="K49" i="2"/>
  <c r="K66" i="2"/>
  <c r="K82" i="2"/>
  <c r="M79" i="2"/>
  <c r="K25" i="2"/>
  <c r="K74" i="2"/>
  <c r="K29" i="2"/>
  <c r="K45" i="2"/>
  <c r="K62" i="2"/>
  <c r="K78" i="2"/>
  <c r="N5" i="2"/>
  <c r="N13" i="2"/>
  <c r="N21" i="2"/>
  <c r="N33" i="2"/>
  <c r="N41" i="2"/>
  <c r="N49" i="2"/>
  <c r="N58" i="2"/>
  <c r="N66" i="2"/>
  <c r="N74" i="2"/>
  <c r="N82" i="2"/>
  <c r="N90" i="2"/>
  <c r="L34" i="2"/>
  <c r="M34" i="2"/>
  <c r="K7" i="2"/>
  <c r="K11" i="2"/>
  <c r="K15" i="2"/>
  <c r="K19" i="2"/>
  <c r="K23" i="2"/>
  <c r="K27" i="2"/>
  <c r="K31" i="2"/>
  <c r="K35" i="2"/>
  <c r="K39" i="2"/>
  <c r="K43" i="2"/>
  <c r="K47" i="2"/>
  <c r="K51" i="2"/>
  <c r="K56" i="2"/>
  <c r="K60" i="2"/>
  <c r="K64" i="2"/>
  <c r="K68" i="2"/>
  <c r="K72" i="2"/>
  <c r="K76" i="2"/>
  <c r="K80" i="2"/>
  <c r="K84" i="2"/>
  <c r="K88" i="2"/>
  <c r="K92" i="2"/>
  <c r="L14" i="2"/>
  <c r="L46" i="2"/>
  <c r="L79" i="2"/>
  <c r="M14" i="2"/>
  <c r="M46" i="2"/>
  <c r="L30" i="2"/>
  <c r="L63" i="2"/>
  <c r="M30" i="2"/>
  <c r="N9" i="2"/>
  <c r="N17" i="2"/>
  <c r="N25" i="2"/>
  <c r="N29" i="2"/>
  <c r="N37" i="2"/>
  <c r="N45" i="2"/>
  <c r="N54" i="2"/>
  <c r="N62" i="2"/>
  <c r="N70" i="2"/>
  <c r="N78" i="2"/>
  <c r="N86" i="2"/>
  <c r="L67" i="2"/>
  <c r="N7" i="2"/>
  <c r="N11" i="2"/>
  <c r="N15" i="2"/>
  <c r="N19" i="2"/>
  <c r="N23" i="2"/>
  <c r="N27" i="2"/>
  <c r="N31" i="2"/>
  <c r="N35" i="2"/>
  <c r="N39" i="2"/>
  <c r="N43" i="2"/>
  <c r="N47" i="2"/>
  <c r="N51" i="2"/>
  <c r="N56" i="2"/>
  <c r="N60" i="2"/>
  <c r="N64" i="2"/>
  <c r="N68" i="2"/>
  <c r="N72" i="2"/>
  <c r="N76" i="2"/>
  <c r="N80" i="2"/>
  <c r="N84" i="2"/>
  <c r="N88" i="2"/>
  <c r="N92" i="2"/>
  <c r="L18" i="2"/>
  <c r="L50" i="2"/>
  <c r="L83" i="2"/>
  <c r="M18" i="2"/>
  <c r="M50" i="2"/>
  <c r="M67" i="2"/>
  <c r="M63" i="2"/>
  <c r="N4" i="2"/>
  <c r="N6" i="2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3" i="2"/>
  <c r="N55" i="2"/>
  <c r="N57" i="2"/>
  <c r="N59" i="2"/>
  <c r="N61" i="2"/>
  <c r="N63" i="2"/>
  <c r="N65" i="2"/>
  <c r="N67" i="2"/>
  <c r="N69" i="2"/>
  <c r="N71" i="2"/>
  <c r="N73" i="2"/>
  <c r="N75" i="2"/>
  <c r="N77" i="2"/>
  <c r="N79" i="2"/>
  <c r="N81" i="2"/>
  <c r="N83" i="2"/>
  <c r="N85" i="2"/>
  <c r="N87" i="2"/>
  <c r="N89" i="2"/>
  <c r="N91" i="2"/>
  <c r="L10" i="2"/>
  <c r="L26" i="2"/>
  <c r="L42" i="2"/>
  <c r="L59" i="2"/>
  <c r="L75" i="2"/>
  <c r="L91" i="2"/>
  <c r="M10" i="2"/>
  <c r="M26" i="2"/>
  <c r="M42" i="2"/>
  <c r="M59" i="2"/>
  <c r="M75" i="2"/>
  <c r="K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89" i="2"/>
  <c r="K91" i="2"/>
  <c r="L6" i="2"/>
  <c r="L22" i="2"/>
  <c r="L38" i="2"/>
  <c r="L55" i="2"/>
  <c r="L71" i="2"/>
  <c r="L87" i="2"/>
  <c r="M6" i="2"/>
  <c r="M22" i="2"/>
  <c r="M38" i="2"/>
  <c r="M55" i="2"/>
  <c r="M71" i="2"/>
  <c r="M83" i="2"/>
  <c r="M91" i="2"/>
  <c r="M87" i="2"/>
  <c r="L5" i="2"/>
  <c r="L9" i="2"/>
  <c r="L13" i="2"/>
  <c r="L17" i="2"/>
  <c r="L21" i="2"/>
  <c r="L25" i="2"/>
  <c r="L29" i="2"/>
  <c r="L33" i="2"/>
  <c r="L37" i="2"/>
  <c r="L41" i="2"/>
  <c r="L45" i="2"/>
  <c r="L49" i="2"/>
  <c r="L54" i="2"/>
  <c r="L58" i="2"/>
  <c r="L62" i="2"/>
  <c r="L66" i="2"/>
  <c r="L70" i="2"/>
  <c r="L74" i="2"/>
  <c r="L78" i="2"/>
  <c r="L82" i="2"/>
  <c r="L86" i="2"/>
  <c r="L90" i="2"/>
  <c r="M5" i="2"/>
  <c r="M9" i="2"/>
  <c r="M13" i="2"/>
  <c r="M17" i="2"/>
  <c r="M21" i="2"/>
  <c r="M25" i="2"/>
  <c r="M29" i="2"/>
  <c r="M33" i="2"/>
  <c r="M37" i="2"/>
  <c r="M41" i="2"/>
  <c r="M45" i="2"/>
  <c r="M49" i="2"/>
  <c r="M54" i="2"/>
  <c r="M58" i="2"/>
  <c r="M62" i="2"/>
  <c r="M66" i="2"/>
  <c r="M70" i="2"/>
  <c r="M74" i="2"/>
  <c r="M78" i="2"/>
  <c r="M82" i="2"/>
  <c r="M86" i="2"/>
  <c r="M90" i="2"/>
  <c r="L4" i="2"/>
  <c r="L8" i="2"/>
  <c r="L12" i="2"/>
  <c r="L16" i="2"/>
  <c r="L20" i="2"/>
  <c r="L24" i="2"/>
  <c r="L28" i="2"/>
  <c r="L32" i="2"/>
  <c r="L36" i="2"/>
  <c r="L40" i="2"/>
  <c r="L44" i="2"/>
  <c r="L48" i="2"/>
  <c r="L53" i="2"/>
  <c r="L57" i="2"/>
  <c r="L61" i="2"/>
  <c r="L65" i="2"/>
  <c r="L69" i="2"/>
  <c r="L73" i="2"/>
  <c r="L77" i="2"/>
  <c r="L81" i="2"/>
  <c r="L85" i="2"/>
  <c r="L89" i="2"/>
  <c r="M4" i="2"/>
  <c r="M8" i="2"/>
  <c r="M12" i="2"/>
  <c r="M16" i="2"/>
  <c r="M20" i="2"/>
  <c r="M24" i="2"/>
  <c r="M28" i="2"/>
  <c r="M32" i="2"/>
  <c r="M36" i="2"/>
  <c r="M40" i="2"/>
  <c r="M44" i="2"/>
  <c r="M48" i="2"/>
  <c r="M53" i="2"/>
  <c r="M57" i="2"/>
  <c r="M61" i="2"/>
  <c r="M65" i="2"/>
  <c r="M69" i="2"/>
  <c r="M73" i="2"/>
  <c r="M77" i="2"/>
  <c r="M81" i="2"/>
  <c r="M85" i="2"/>
  <c r="M89" i="2"/>
  <c r="L7" i="2"/>
  <c r="L11" i="2"/>
  <c r="L15" i="2"/>
  <c r="L19" i="2"/>
  <c r="L23" i="2"/>
  <c r="L27" i="2"/>
  <c r="L31" i="2"/>
  <c r="L35" i="2"/>
  <c r="L39" i="2"/>
  <c r="L43" i="2"/>
  <c r="L47" i="2"/>
  <c r="L51" i="2"/>
  <c r="L56" i="2"/>
  <c r="L60" i="2"/>
  <c r="L64" i="2"/>
  <c r="L68" i="2"/>
  <c r="L72" i="2"/>
  <c r="L76" i="2"/>
  <c r="L80" i="2"/>
  <c r="L84" i="2"/>
  <c r="L88" i="2"/>
  <c r="L92" i="2"/>
  <c r="M7" i="2"/>
  <c r="M11" i="2"/>
  <c r="M15" i="2"/>
  <c r="M19" i="2"/>
  <c r="M23" i="2"/>
  <c r="M27" i="2"/>
  <c r="M31" i="2"/>
  <c r="M35" i="2"/>
  <c r="M39" i="2"/>
  <c r="M43" i="2"/>
  <c r="M47" i="2"/>
  <c r="M51" i="2"/>
  <c r="M56" i="2"/>
  <c r="M60" i="2"/>
  <c r="M64" i="2"/>
  <c r="M68" i="2"/>
  <c r="M72" i="2"/>
  <c r="M76" i="2"/>
  <c r="M80" i="2"/>
  <c r="M84" i="2"/>
  <c r="M88" i="2"/>
  <c r="M92" i="2"/>
  <c r="I5" i="2" l="1"/>
  <c r="I66" i="2"/>
  <c r="I17" i="2"/>
  <c r="I57" i="2"/>
  <c r="I45" i="2"/>
  <c r="I34" i="2"/>
  <c r="I13" i="2"/>
  <c r="I41" i="2"/>
  <c r="I50" i="2"/>
  <c r="I47" i="2"/>
  <c r="I48" i="2"/>
  <c r="I6" i="2"/>
  <c r="I18" i="2"/>
  <c r="I38" i="2"/>
  <c r="I63" i="2"/>
  <c r="I39" i="2"/>
  <c r="I51" i="2"/>
  <c r="I88" i="2"/>
  <c r="I44" i="2"/>
  <c r="I76" i="2"/>
  <c r="I82" i="2"/>
  <c r="I80" i="2"/>
  <c r="I67" i="2"/>
  <c r="I10" i="2"/>
  <c r="I7" i="2"/>
  <c r="I16" i="2"/>
  <c r="I14" i="2"/>
  <c r="I69" i="2"/>
  <c r="I89" i="2"/>
  <c r="I28" i="2"/>
  <c r="I49" i="2"/>
  <c r="I75" i="2"/>
  <c r="I25" i="2"/>
  <c r="I19" i="2"/>
  <c r="I29" i="2"/>
  <c r="I12" i="2"/>
  <c r="I68" i="2"/>
  <c r="I90" i="2"/>
  <c r="I55" i="2"/>
  <c r="I21" i="2"/>
  <c r="I8" i="2"/>
  <c r="I35" i="2"/>
  <c r="I40" i="2"/>
  <c r="I27" i="2"/>
  <c r="I86" i="2"/>
  <c r="I79" i="2"/>
  <c r="I58" i="2"/>
  <c r="I65" i="2"/>
  <c r="I83" i="2"/>
  <c r="I60" i="2"/>
  <c r="I11" i="2"/>
  <c r="I46" i="2"/>
  <c r="I24" i="2"/>
  <c r="I71" i="2"/>
  <c r="I64" i="2"/>
  <c r="I61" i="2"/>
  <c r="I84" i="2"/>
  <c r="I26" i="2"/>
  <c r="I62" i="2"/>
  <c r="I78" i="2"/>
  <c r="I53" i="2"/>
  <c r="I92" i="2"/>
  <c r="I32" i="2"/>
  <c r="I31" i="2"/>
  <c r="I15" i="2"/>
  <c r="I36" i="2"/>
  <c r="I74" i="2"/>
  <c r="I73" i="2"/>
  <c r="I91" i="2"/>
  <c r="I42" i="2"/>
  <c r="I33" i="2"/>
  <c r="I85" i="2"/>
  <c r="I77" i="2"/>
  <c r="I4" i="2"/>
  <c r="I30" i="2"/>
  <c r="I9" i="2"/>
  <c r="I20" i="2"/>
  <c r="I37" i="2"/>
  <c r="I59" i="2"/>
  <c r="I54" i="2"/>
  <c r="I81" i="2"/>
  <c r="I87" i="2"/>
  <c r="I22" i="2"/>
  <c r="I70" i="2"/>
  <c r="I23" i="2"/>
  <c r="I56" i="2"/>
  <c r="I43" i="2"/>
  <c r="I72" i="2"/>
  <c r="A29" i="2" l="1"/>
  <c r="A84" i="2"/>
  <c r="A14" i="2"/>
  <c r="A53" i="2"/>
  <c r="A15" i="2"/>
  <c r="A91" i="2"/>
  <c r="A16" i="2"/>
  <c r="A77" i="2"/>
  <c r="A20" i="2"/>
  <c r="A81" i="2"/>
  <c r="L427" i="3" l="1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I38" i="3" l="1"/>
  <c r="B1" i="7"/>
  <c r="C56" i="2"/>
  <c r="B56" i="2"/>
  <c r="A56" i="2"/>
  <c r="C44" i="2"/>
  <c r="B44" i="2"/>
  <c r="A44" i="2"/>
  <c r="C89" i="2"/>
  <c r="B89" i="2"/>
  <c r="A89" i="2"/>
  <c r="C39" i="2"/>
  <c r="B39" i="2"/>
  <c r="A39" i="2"/>
  <c r="C70" i="2"/>
  <c r="B70" i="2"/>
  <c r="A70" i="2"/>
  <c r="C51" i="2"/>
  <c r="B51" i="2"/>
  <c r="A51" i="2"/>
  <c r="C88" i="2"/>
  <c r="B88" i="2"/>
  <c r="A88" i="2"/>
  <c r="C45" i="2"/>
  <c r="B45" i="2"/>
  <c r="A45" i="2"/>
  <c r="C87" i="2"/>
  <c r="B87" i="2"/>
  <c r="A87" i="2"/>
  <c r="C48" i="2"/>
  <c r="B48" i="2"/>
  <c r="A48" i="2"/>
  <c r="C63" i="2"/>
  <c r="B63" i="2"/>
  <c r="A63" i="2"/>
  <c r="C19" i="2"/>
  <c r="B19" i="2"/>
  <c r="A19" i="2"/>
  <c r="C72" i="2"/>
  <c r="B72" i="2"/>
  <c r="A72" i="2"/>
  <c r="C34" i="2"/>
  <c r="B34" i="2"/>
  <c r="A34" i="2"/>
  <c r="C66" i="2"/>
  <c r="B66" i="2"/>
  <c r="A66" i="2"/>
  <c r="C41" i="2"/>
  <c r="B41" i="2"/>
  <c r="A41" i="2"/>
  <c r="C43" i="2"/>
  <c r="B43" i="2"/>
  <c r="A43" i="2"/>
  <c r="C76" i="2"/>
  <c r="B76" i="2"/>
  <c r="A76" i="2"/>
  <c r="C28" i="2"/>
  <c r="B28" i="2"/>
  <c r="A28" i="2"/>
  <c r="C75" i="2"/>
  <c r="B75" i="2"/>
  <c r="A75" i="2"/>
  <c r="C23" i="2"/>
  <c r="B23" i="2"/>
  <c r="A23" i="2"/>
  <c r="C69" i="2"/>
  <c r="B69" i="2"/>
  <c r="A69" i="2"/>
  <c r="C38" i="2"/>
  <c r="B38" i="2"/>
  <c r="A38" i="2"/>
  <c r="C50" i="2"/>
  <c r="B50" i="2"/>
  <c r="A50" i="2"/>
  <c r="C22" i="2"/>
  <c r="B22" i="2"/>
  <c r="A22" i="2"/>
  <c r="C82" i="2"/>
  <c r="B82" i="2"/>
  <c r="A82" i="2"/>
  <c r="C27" i="2"/>
  <c r="B27" i="2"/>
  <c r="A27" i="2"/>
  <c r="C21" i="2"/>
  <c r="B21" i="2"/>
  <c r="A21" i="2"/>
  <c r="C12" i="2"/>
  <c r="B12" i="2"/>
  <c r="A12" i="2"/>
  <c r="C57" i="2"/>
  <c r="B57" i="2"/>
  <c r="A57" i="2"/>
  <c r="C37" i="2"/>
  <c r="B37" i="2"/>
  <c r="A37" i="2"/>
  <c r="C4" i="2"/>
  <c r="B4" i="2"/>
  <c r="A4" i="2"/>
  <c r="C42" i="2"/>
  <c r="B42" i="2"/>
  <c r="A42" i="2"/>
  <c r="C80" i="2"/>
  <c r="B80" i="2"/>
  <c r="A80" i="2"/>
  <c r="C36" i="2"/>
  <c r="B36" i="2"/>
  <c r="A36" i="2"/>
  <c r="C92" i="2"/>
  <c r="B92" i="2"/>
  <c r="A92" i="2"/>
  <c r="C26" i="2"/>
  <c r="B26" i="2"/>
  <c r="A26" i="2"/>
  <c r="C18" i="2"/>
  <c r="B18" i="2"/>
  <c r="A18" i="2"/>
  <c r="C71" i="2"/>
  <c r="B71" i="2"/>
  <c r="A71" i="2"/>
  <c r="C11" i="2"/>
  <c r="B11" i="2"/>
  <c r="A11" i="2"/>
  <c r="C65" i="2"/>
  <c r="B65" i="2"/>
  <c r="A65" i="2"/>
  <c r="C47" i="2"/>
  <c r="B47" i="2"/>
  <c r="A47" i="2"/>
  <c r="C86" i="2"/>
  <c r="B86" i="2"/>
  <c r="A86" i="2"/>
  <c r="C8" i="2"/>
  <c r="B8" i="2"/>
  <c r="A8" i="2"/>
  <c r="C68" i="2"/>
  <c r="B68" i="2"/>
  <c r="A68" i="2"/>
  <c r="C5" i="2"/>
  <c r="B5" i="2"/>
  <c r="A5" i="2"/>
  <c r="C59" i="2"/>
  <c r="B59" i="2"/>
  <c r="A59" i="2"/>
  <c r="C30" i="2"/>
  <c r="B30" i="2"/>
  <c r="A30" i="2"/>
  <c r="C33" i="2"/>
  <c r="B33" i="2"/>
  <c r="A33" i="2"/>
  <c r="C67" i="2"/>
  <c r="B67" i="2"/>
  <c r="A67" i="2"/>
  <c r="C74" i="2"/>
  <c r="B74" i="2"/>
  <c r="A74" i="2"/>
  <c r="C32" i="2"/>
  <c r="B32" i="2"/>
  <c r="A32" i="2"/>
  <c r="C62" i="2"/>
  <c r="B62" i="2"/>
  <c r="A62" i="2"/>
  <c r="C25" i="2"/>
  <c r="B25" i="2"/>
  <c r="A25" i="2"/>
  <c r="C64" i="2"/>
  <c r="B64" i="2"/>
  <c r="A64" i="2"/>
  <c r="C46" i="2"/>
  <c r="B46" i="2"/>
  <c r="A46" i="2"/>
  <c r="C83" i="2"/>
  <c r="B83" i="2"/>
  <c r="A83" i="2"/>
  <c r="C10" i="2"/>
  <c r="B10" i="2"/>
  <c r="A10" i="2"/>
  <c r="C79" i="2"/>
  <c r="B79" i="2"/>
  <c r="A79" i="2"/>
  <c r="C35" i="2"/>
  <c r="B35" i="2"/>
  <c r="A35" i="2"/>
  <c r="C90" i="2"/>
  <c r="B90" i="2"/>
  <c r="A90" i="2"/>
  <c r="C49" i="2"/>
  <c r="B49" i="2"/>
  <c r="A49" i="2"/>
  <c r="C54" i="2"/>
  <c r="B54" i="2"/>
  <c r="A54" i="2"/>
  <c r="C9" i="2"/>
  <c r="B9" i="2"/>
  <c r="A9" i="2"/>
  <c r="C85" i="2"/>
  <c r="B85" i="2"/>
  <c r="A85" i="2"/>
  <c r="C7" i="2"/>
  <c r="B7" i="2"/>
  <c r="A7" i="2"/>
  <c r="C73" i="2"/>
  <c r="B73" i="2"/>
  <c r="A73" i="2"/>
  <c r="C31" i="2"/>
  <c r="B31" i="2"/>
  <c r="A31" i="2"/>
  <c r="C78" i="2"/>
  <c r="B78" i="2"/>
  <c r="A78" i="2"/>
  <c r="C17" i="2"/>
  <c r="B17" i="2"/>
  <c r="A17" i="2"/>
  <c r="C61" i="2"/>
  <c r="B61" i="2"/>
  <c r="A61" i="2"/>
  <c r="C24" i="2"/>
  <c r="B24" i="2"/>
  <c r="A24" i="2"/>
  <c r="C60" i="2"/>
  <c r="B60" i="2"/>
  <c r="A60" i="2"/>
  <c r="C6" i="2"/>
  <c r="B6" i="2"/>
  <c r="A6" i="2"/>
  <c r="C58" i="2"/>
  <c r="B58" i="2"/>
  <c r="A58" i="2"/>
  <c r="C40" i="2"/>
  <c r="B40" i="2"/>
  <c r="A40" i="2"/>
  <c r="C55" i="2"/>
  <c r="B55" i="2"/>
  <c r="A55" i="2"/>
  <c r="C13" i="2"/>
  <c r="B13" i="2"/>
  <c r="A13" i="2"/>
  <c r="C81" i="2"/>
  <c r="B81" i="2"/>
  <c r="C20" i="2"/>
  <c r="B20" i="2"/>
  <c r="C77" i="2"/>
  <c r="B77" i="2"/>
  <c r="C16" i="2"/>
  <c r="B16" i="2"/>
  <c r="C91" i="2"/>
  <c r="B91" i="2"/>
  <c r="C15" i="2"/>
  <c r="B15" i="2"/>
  <c r="C53" i="2"/>
  <c r="B53" i="2"/>
  <c r="C14" i="2"/>
  <c r="B14" i="2"/>
  <c r="C84" i="2"/>
  <c r="B84" i="2"/>
  <c r="C29" i="2"/>
  <c r="B29" i="2"/>
  <c r="B1" i="2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<sst xmlns="http://schemas.openxmlformats.org/spreadsheetml/2006/main" count="849" uniqueCount="147">
  <si>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</si>
  <si>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</si>
  <si>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</si>
  <si>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</si>
  <si>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</si>
  <si>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</si>
  <si>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</si>
  <si>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</si>
  <si>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</si>
  <si>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</si>
  <si>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</si>
  <si>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</si>
  <si>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</si>
  <si>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</si>
  <si>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</si>
  <si>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</si>
  <si>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</si>
  <si>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</si>
  <si>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</si>
  <si>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</si>
  <si>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</si>
  <si>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</si>
  <si>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</si>
  <si>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</si>
  <si>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</si>
  <si>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</si>
  <si>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</si>
  <si>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</si>
  <si>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</si>
  <si>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</si>
  <si>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</si>
  <si>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</si>
  <si>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</si>
  <si>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</si>
  <si>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</si>
  <si>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fra hul 6</t>
  </si>
  <si>
    <t>fra hul 7</t>
  </si>
  <si>
    <t>stævnenavn</t>
  </si>
  <si>
    <t>dato</t>
  </si>
  <si>
    <t>Her rettes bane og startsted hvis der ikke er 96 spiller og der skal startes ved f.eks. hvert 3. hul</t>
  </si>
  <si>
    <t>h</t>
  </si>
  <si>
    <t>Nobby Dyrmose</t>
  </si>
  <si>
    <t>Randers krolf</t>
  </si>
  <si>
    <t>Regionsmesterskab 2022</t>
  </si>
  <si>
    <t>k</t>
  </si>
  <si>
    <t>Lillian Thygesen</t>
  </si>
  <si>
    <t>Erik Sørensen</t>
  </si>
  <si>
    <t>LLI Skanderborg</t>
  </si>
  <si>
    <t>Astrid Madsen</t>
  </si>
  <si>
    <t>Karup krolf</t>
  </si>
  <si>
    <t>Bodil Hansen</t>
  </si>
  <si>
    <t>Gjerlev</t>
  </si>
  <si>
    <t>Keld Hansen</t>
  </si>
  <si>
    <t>Villy Jensen</t>
  </si>
  <si>
    <t>VAK</t>
  </si>
  <si>
    <t>Vita Jacobsen</t>
  </si>
  <si>
    <t>Arne Rousing</t>
  </si>
  <si>
    <t>Anette Jensen</t>
  </si>
  <si>
    <t>Richard Mosekjær</t>
  </si>
  <si>
    <t>Aulum</t>
  </si>
  <si>
    <t>Sarah Young</t>
  </si>
  <si>
    <t>Ib Christensen</t>
  </si>
  <si>
    <t>Bente Grænse</t>
  </si>
  <si>
    <t>TST</t>
  </si>
  <si>
    <t>Niels Nielsen</t>
  </si>
  <si>
    <t>Kirsten Bagge</t>
  </si>
  <si>
    <t>Randers Seniorkrolf</t>
  </si>
  <si>
    <t>Bent Christensen</t>
  </si>
  <si>
    <t>Aase M Jensen</t>
  </si>
  <si>
    <t>Laurits Jensen</t>
  </si>
  <si>
    <t>Else Andersen</t>
  </si>
  <si>
    <t>Hans Brogård</t>
  </si>
  <si>
    <t>Bente Christensen</t>
  </si>
  <si>
    <t>Ivan Nielsen</t>
  </si>
  <si>
    <t>Birgit Graversen</t>
  </si>
  <si>
    <t>Svend Erik Jensen</t>
  </si>
  <si>
    <t>Randers Krolf</t>
  </si>
  <si>
    <t>Birthe Andersen</t>
  </si>
  <si>
    <t>Anders Rasmussen</t>
  </si>
  <si>
    <t>Vivi Hansen</t>
  </si>
  <si>
    <t>Steen Jensen</t>
  </si>
  <si>
    <t>Gerda Halkjær</t>
  </si>
  <si>
    <t>Lars Madsen</t>
  </si>
  <si>
    <t>Gudrun Jensen</t>
  </si>
  <si>
    <t>Poul R Knudsen</t>
  </si>
  <si>
    <t>Mie Voldum</t>
  </si>
  <si>
    <t>Poul Erik Poulsen</t>
  </si>
  <si>
    <t>Tove Nielsen</t>
  </si>
  <si>
    <t>Axel Jørgensen</t>
  </si>
  <si>
    <t>Gitte Bonde</t>
  </si>
  <si>
    <t>Ole Kristjansen</t>
  </si>
  <si>
    <t>Jens Børge Jensen</t>
  </si>
  <si>
    <t>Irma Christensen</t>
  </si>
  <si>
    <t>Peder Riisgård</t>
  </si>
  <si>
    <t>Lisbeth Thorsager</t>
  </si>
  <si>
    <t>Svend Hansen</t>
  </si>
  <si>
    <t>Lis Hørsted</t>
  </si>
  <si>
    <t>Lars Nonboe</t>
  </si>
  <si>
    <t>Lillian Carstensen</t>
  </si>
  <si>
    <t>Palle Christiansen</t>
  </si>
  <si>
    <t>Inga Terp</t>
  </si>
  <si>
    <t>Kurt Andersen</t>
  </si>
  <si>
    <t>Leif Bæk</t>
  </si>
  <si>
    <t>Søren Bugge</t>
  </si>
  <si>
    <t>Max Øhrberg</t>
  </si>
  <si>
    <t>Grethe Christensen</t>
  </si>
  <si>
    <t>Arne Hansen</t>
  </si>
  <si>
    <t>Esben Videbæk</t>
  </si>
  <si>
    <t>Anders Christensen</t>
  </si>
  <si>
    <t>Hanne Dyrmose</t>
  </si>
  <si>
    <t>Mogens Grænse</t>
  </si>
  <si>
    <t>Verner Lauritsen</t>
  </si>
  <si>
    <t>Jørgen Jacobsen</t>
  </si>
  <si>
    <t>Viola Wittenkamp</t>
  </si>
  <si>
    <t>Ebbe Jensen</t>
  </si>
  <si>
    <t>Ole Jørgensen</t>
  </si>
  <si>
    <t>Assentoft</t>
  </si>
  <si>
    <t>Holger Pedersen</t>
  </si>
  <si>
    <t>Jytte Knudsen</t>
  </si>
  <si>
    <t>Keld Dahl</t>
  </si>
  <si>
    <t>Møldrup krolf</t>
  </si>
  <si>
    <t>John Voldum</t>
  </si>
  <si>
    <t>Tage  Astrup</t>
  </si>
  <si>
    <t>Marianne Mikkelsen</t>
  </si>
  <si>
    <t>Frode Nielsen</t>
  </si>
  <si>
    <t>Børge Halkjær</t>
  </si>
  <si>
    <t>Kathrine Urenholt</t>
  </si>
  <si>
    <t>Keld Pedersen</t>
  </si>
  <si>
    <t>Grethe Jørgensen</t>
  </si>
  <si>
    <t>Bent Kristensen</t>
  </si>
  <si>
    <t>Herdis Dahl</t>
  </si>
  <si>
    <t>Else Norvig</t>
  </si>
  <si>
    <t>Leif Søndergård</t>
  </si>
  <si>
    <t>Elsebeth Hjort-Hansen</t>
  </si>
  <si>
    <t>Gert Lang</t>
  </si>
  <si>
    <t>Solveig Østergård</t>
  </si>
  <si>
    <t>Bjerringbro</t>
  </si>
  <si>
    <t xml:space="preserve">h </t>
  </si>
  <si>
    <t>Bodil Reincke</t>
  </si>
  <si>
    <t>Irene Lillindahl</t>
  </si>
  <si>
    <t>Fra hul 3</t>
  </si>
  <si>
    <t>fra hul 9</t>
  </si>
  <si>
    <t>Birgit Pedresen</t>
  </si>
  <si>
    <t>Bente Jensen</t>
  </si>
  <si>
    <t>Erling Johansen</t>
  </si>
  <si>
    <t>Hanne Jensen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</si>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</sst>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14" fontId="0" fillId="0" borderId="16" xfId="0" applyNumberForma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27" xfId="0" applyNumberFormat="1" applyBorder="1" applyProtection="1">
      <protection locked="0"/>
    </xf>
    <xf numFmtId="49" fontId="0" fillId="0" borderId="30" xfId="0" applyNumberFormat="1" applyBorder="1" applyProtection="1">
      <protection locked="0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49" fontId="11" fillId="0" borderId="19" xfId="0" applyNumberFormat="1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A9" sqref="A9"/>
    </sheetView>
  </sheetViews>
  <sheetFormatPr defaultRowHeight="15" x14ac:dyDescent="0.25"/>
  <cols>
    <col min="1" max="1" width="18.28515625" customWidth="1"/>
    <col min="2" max="2" width="36.5703125" style="80" customWidth="1"/>
  </cols>
  <sheetData>
    <row r="1" spans="1:6" ht="39.950000000000003" customHeight="1" x14ac:dyDescent="0.25">
      <c r="B1" s="79" t="s">
        <v>37</v>
      </c>
    </row>
    <row r="2" spans="1:6" x14ac:dyDescent="0.25">
      <c r="A2" t="s">
        <v>10</v>
      </c>
      <c r="B2" s="5" t="s">
        <v>38</v>
      </c>
    </row>
    <row r="3" spans="1:6" x14ac:dyDescent="0.25">
      <c r="A3" t="s">
        <v>9</v>
      </c>
      <c r="B3" s="80" t="s">
        <v>29</v>
      </c>
    </row>
    <row r="6" spans="1:6" s="2" customFormat="1" ht="35.25" customHeight="1" x14ac:dyDescent="0.25">
      <c r="A6" s="87" t="s">
        <v>23</v>
      </c>
      <c r="F6" s="87" t="s">
        <v>30</v>
      </c>
    </row>
    <row r="7" spans="1:6" s="2" customFormat="1" ht="35.25" customHeight="1" x14ac:dyDescent="0.25">
      <c r="A7" s="87" t="s">
        <v>24</v>
      </c>
      <c r="C7" s="88"/>
    </row>
    <row r="8" spans="1:6" s="87" customFormat="1" ht="26.25" customHeight="1" x14ac:dyDescent="0.25">
      <c r="A8" s="87" t="s">
        <v>39</v>
      </c>
      <c r="B8" s="89"/>
    </row>
    <row r="10" spans="1:6" s="2" customFormat="1" ht="35.25" customHeight="1" x14ac:dyDescent="0.25">
      <c r="A10" s="87" t="s">
        <v>25</v>
      </c>
    </row>
    <row r="11" spans="1:6" s="2" customFormat="1" ht="35.25" customHeight="1" x14ac:dyDescent="0.25">
      <c r="A11" s="87" t="s">
        <v>26</v>
      </c>
    </row>
    <row r="12" spans="1:6" s="2" customFormat="1" ht="35.25" customHeight="1" x14ac:dyDescent="0.25">
      <c r="A12" s="87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67" zoomScale="115" zoomScaleNormal="115" workbookViewId="0">
      <selection activeCell="H93" sqref="H93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85" bestFit="1" customWidth="1"/>
    <col min="6" max="7" width="9.140625" style="3"/>
  </cols>
  <sheetData>
    <row r="1" spans="1:11" ht="15" customHeight="1" x14ac:dyDescent="0.25">
      <c r="A1" s="7"/>
      <c r="B1" s="119" t="str">
        <f>Data!B3</f>
        <v>DAI Stævne</v>
      </c>
      <c r="C1" s="119"/>
      <c r="D1" s="114" t="s">
        <v>1</v>
      </c>
      <c r="E1" s="121" t="s">
        <v>6</v>
      </c>
      <c r="F1" s="114" t="s">
        <v>3</v>
      </c>
      <c r="G1" s="114" t="s">
        <v>7</v>
      </c>
    </row>
    <row r="2" spans="1:11" ht="15" customHeight="1" x14ac:dyDescent="0.25">
      <c r="A2" s="7"/>
      <c r="B2" s="119"/>
      <c r="C2" s="119"/>
      <c r="D2" s="114"/>
      <c r="E2" s="121"/>
      <c r="F2" s="114"/>
      <c r="G2" s="114"/>
    </row>
    <row r="3" spans="1:11" ht="15" customHeight="1" x14ac:dyDescent="0.25">
      <c r="A3" s="7"/>
      <c r="B3" s="120" t="s">
        <v>43</v>
      </c>
      <c r="C3" s="120"/>
      <c r="D3" s="114"/>
      <c r="E3" s="121"/>
      <c r="F3" s="114"/>
      <c r="G3" s="114"/>
    </row>
    <row r="4" spans="1:11" ht="8.25" customHeight="1" x14ac:dyDescent="0.25">
      <c r="A4" s="7"/>
      <c r="B4" s="120"/>
      <c r="C4" s="120"/>
      <c r="D4" s="114"/>
      <c r="E4" s="121"/>
      <c r="F4" s="114"/>
      <c r="G4" s="114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15"/>
      <c r="E5" s="122"/>
      <c r="F5" s="115"/>
      <c r="G5" s="115"/>
      <c r="H5" s="3"/>
    </row>
    <row r="6" spans="1:11" x14ac:dyDescent="0.25">
      <c r="A6" s="54" t="s">
        <v>40</v>
      </c>
      <c r="B6" s="103" t="s">
        <v>41</v>
      </c>
      <c r="C6" s="98" t="s">
        <v>42</v>
      </c>
      <c r="D6" s="55"/>
      <c r="E6" s="109" t="s">
        <v>31</v>
      </c>
      <c r="F6" s="56" t="s">
        <v>4</v>
      </c>
      <c r="G6" s="116">
        <v>1</v>
      </c>
    </row>
    <row r="7" spans="1:11" x14ac:dyDescent="0.25">
      <c r="A7" s="29" t="s">
        <v>44</v>
      </c>
      <c r="B7" s="104" t="s">
        <v>50</v>
      </c>
      <c r="C7" s="99" t="s">
        <v>51</v>
      </c>
      <c r="D7" s="25"/>
      <c r="E7" s="82"/>
      <c r="F7" s="26"/>
      <c r="G7" s="117"/>
    </row>
    <row r="8" spans="1:11" x14ac:dyDescent="0.25">
      <c r="A8" s="29" t="s">
        <v>40</v>
      </c>
      <c r="B8" s="104" t="s">
        <v>46</v>
      </c>
      <c r="C8" s="99" t="s">
        <v>47</v>
      </c>
      <c r="D8" s="27"/>
      <c r="E8" s="82"/>
      <c r="F8" s="26"/>
      <c r="G8" s="117"/>
    </row>
    <row r="9" spans="1:11" x14ac:dyDescent="0.25">
      <c r="A9" s="57" t="s">
        <v>44</v>
      </c>
      <c r="B9" s="105" t="s">
        <v>48</v>
      </c>
      <c r="C9" s="100" t="s">
        <v>49</v>
      </c>
      <c r="D9" s="58"/>
      <c r="E9" s="83"/>
      <c r="F9" s="59"/>
      <c r="G9" s="118"/>
    </row>
    <row r="10" spans="1:11" x14ac:dyDescent="0.25">
      <c r="A10" s="60" t="s">
        <v>40</v>
      </c>
      <c r="B10" s="106" t="s">
        <v>52</v>
      </c>
      <c r="C10" s="98" t="s">
        <v>51</v>
      </c>
      <c r="D10" s="61"/>
      <c r="E10" s="81" t="s">
        <v>32</v>
      </c>
      <c r="F10" s="56" t="s">
        <v>4</v>
      </c>
      <c r="G10" s="116">
        <v>2</v>
      </c>
    </row>
    <row r="11" spans="1:11" x14ac:dyDescent="0.25">
      <c r="A11" s="29" t="s">
        <v>44</v>
      </c>
      <c r="B11" s="104" t="s">
        <v>45</v>
      </c>
      <c r="C11" s="99" t="s">
        <v>42</v>
      </c>
      <c r="D11" s="27"/>
      <c r="E11" s="82"/>
      <c r="F11" s="26"/>
      <c r="G11" s="117"/>
    </row>
    <row r="12" spans="1:11" x14ac:dyDescent="0.25">
      <c r="A12" s="29" t="s">
        <v>40</v>
      </c>
      <c r="B12" s="104" t="s">
        <v>53</v>
      </c>
      <c r="C12" s="99" t="s">
        <v>54</v>
      </c>
      <c r="D12" s="27"/>
      <c r="E12" s="82"/>
      <c r="F12" s="26"/>
      <c r="G12" s="117"/>
      <c r="K12" s="6"/>
    </row>
    <row r="13" spans="1:11" x14ac:dyDescent="0.25">
      <c r="A13" s="57" t="s">
        <v>44</v>
      </c>
      <c r="B13" s="105" t="s">
        <v>55</v>
      </c>
      <c r="C13" s="100" t="s">
        <v>47</v>
      </c>
      <c r="D13" s="58"/>
      <c r="E13" s="83"/>
      <c r="F13" s="59"/>
      <c r="G13" s="118"/>
    </row>
    <row r="14" spans="1:11" x14ac:dyDescent="0.25">
      <c r="A14" s="52" t="s">
        <v>40</v>
      </c>
      <c r="B14" s="107" t="s">
        <v>56</v>
      </c>
      <c r="C14" s="101" t="s">
        <v>51</v>
      </c>
      <c r="D14" s="53"/>
      <c r="E14" s="84" t="s">
        <v>33</v>
      </c>
      <c r="F14" s="28" t="s">
        <v>4</v>
      </c>
      <c r="G14" s="123">
        <v>3</v>
      </c>
    </row>
    <row r="15" spans="1:11" x14ac:dyDescent="0.25">
      <c r="A15" s="29" t="s">
        <v>44</v>
      </c>
      <c r="B15" s="104" t="s">
        <v>57</v>
      </c>
      <c r="C15" s="99" t="s">
        <v>42</v>
      </c>
      <c r="D15" s="27"/>
      <c r="E15" s="82"/>
      <c r="F15" s="26"/>
      <c r="G15" s="117"/>
    </row>
    <row r="16" spans="1:11" x14ac:dyDescent="0.25">
      <c r="A16" s="29" t="s">
        <v>40</v>
      </c>
      <c r="B16" s="104" t="s">
        <v>58</v>
      </c>
      <c r="C16" s="99" t="s">
        <v>59</v>
      </c>
      <c r="D16" s="27"/>
      <c r="E16" s="82"/>
      <c r="F16" s="26"/>
      <c r="G16" s="117"/>
    </row>
    <row r="17" spans="1:7" x14ac:dyDescent="0.25">
      <c r="A17" s="57" t="s">
        <v>44</v>
      </c>
      <c r="B17" s="105" t="s">
        <v>60</v>
      </c>
      <c r="C17" s="100" t="s">
        <v>49</v>
      </c>
      <c r="D17" s="58"/>
      <c r="E17" s="83"/>
      <c r="F17" s="59"/>
      <c r="G17" s="118"/>
    </row>
    <row r="18" spans="1:7" x14ac:dyDescent="0.25">
      <c r="A18" s="60" t="s">
        <v>40</v>
      </c>
      <c r="B18" s="106" t="s">
        <v>61</v>
      </c>
      <c r="C18" s="98" t="s">
        <v>42</v>
      </c>
      <c r="D18" s="61"/>
      <c r="E18" s="109" t="s">
        <v>31</v>
      </c>
      <c r="F18" s="56" t="s">
        <v>34</v>
      </c>
      <c r="G18" s="116">
        <v>4</v>
      </c>
    </row>
    <row r="19" spans="1:7" x14ac:dyDescent="0.25">
      <c r="A19" s="29" t="s">
        <v>44</v>
      </c>
      <c r="B19" s="104" t="s">
        <v>62</v>
      </c>
      <c r="C19" s="99" t="s">
        <v>63</v>
      </c>
      <c r="D19" s="27"/>
      <c r="E19" s="82"/>
      <c r="F19" s="26"/>
      <c r="G19" s="117"/>
    </row>
    <row r="20" spans="1:7" x14ac:dyDescent="0.25">
      <c r="A20" s="29" t="s">
        <v>40</v>
      </c>
      <c r="B20" s="104" t="s">
        <v>64</v>
      </c>
      <c r="C20" s="99" t="s">
        <v>54</v>
      </c>
      <c r="D20" s="27"/>
      <c r="E20" s="82"/>
      <c r="F20" s="26"/>
      <c r="G20" s="117"/>
    </row>
    <row r="21" spans="1:7" x14ac:dyDescent="0.25">
      <c r="A21" s="57" t="s">
        <v>44</v>
      </c>
      <c r="B21" s="105" t="s">
        <v>65</v>
      </c>
      <c r="C21" s="100" t="s">
        <v>66</v>
      </c>
      <c r="D21" s="58"/>
      <c r="E21" s="83"/>
      <c r="F21" s="59"/>
      <c r="G21" s="118"/>
    </row>
    <row r="22" spans="1:7" x14ac:dyDescent="0.25">
      <c r="A22" s="60" t="s">
        <v>40</v>
      </c>
      <c r="B22" s="106" t="s">
        <v>67</v>
      </c>
      <c r="C22" s="98" t="s">
        <v>63</v>
      </c>
      <c r="D22" s="61"/>
      <c r="E22" s="81" t="s">
        <v>32</v>
      </c>
      <c r="F22" s="56" t="s">
        <v>140</v>
      </c>
      <c r="G22" s="116">
        <v>5</v>
      </c>
    </row>
    <row r="23" spans="1:7" x14ac:dyDescent="0.25">
      <c r="A23" s="29" t="s">
        <v>44</v>
      </c>
      <c r="B23" s="104" t="s">
        <v>68</v>
      </c>
      <c r="C23" s="99" t="s">
        <v>42</v>
      </c>
      <c r="D23" s="27"/>
      <c r="E23" s="82"/>
      <c r="F23" s="26"/>
      <c r="G23" s="117"/>
    </row>
    <row r="24" spans="1:7" x14ac:dyDescent="0.25">
      <c r="A24" s="29" t="s">
        <v>40</v>
      </c>
      <c r="B24" s="104" t="s">
        <v>69</v>
      </c>
      <c r="C24" s="99" t="s">
        <v>54</v>
      </c>
      <c r="D24" s="27"/>
      <c r="E24" s="82"/>
      <c r="F24" s="26"/>
      <c r="G24" s="117"/>
    </row>
    <row r="25" spans="1:7" x14ac:dyDescent="0.25">
      <c r="A25" s="57" t="s">
        <v>44</v>
      </c>
      <c r="B25" s="105" t="s">
        <v>70</v>
      </c>
      <c r="C25" s="100" t="s">
        <v>66</v>
      </c>
      <c r="D25" s="58"/>
      <c r="E25" s="83"/>
      <c r="F25" s="59"/>
      <c r="G25" s="118"/>
    </row>
    <row r="26" spans="1:7" x14ac:dyDescent="0.25">
      <c r="A26" s="60" t="s">
        <v>40</v>
      </c>
      <c r="B26" s="106" t="s">
        <v>71</v>
      </c>
      <c r="C26" s="98" t="s">
        <v>54</v>
      </c>
      <c r="D26" s="61"/>
      <c r="E26" s="84" t="s">
        <v>33</v>
      </c>
      <c r="F26" s="56" t="s">
        <v>140</v>
      </c>
      <c r="G26" s="116">
        <v>6</v>
      </c>
    </row>
    <row r="27" spans="1:7" x14ac:dyDescent="0.25">
      <c r="A27" s="29" t="s">
        <v>44</v>
      </c>
      <c r="B27" s="104" t="s">
        <v>72</v>
      </c>
      <c r="C27" s="99" t="s">
        <v>63</v>
      </c>
      <c r="D27" s="27"/>
      <c r="E27" s="82"/>
      <c r="F27" s="26"/>
      <c r="G27" s="117"/>
    </row>
    <row r="28" spans="1:7" x14ac:dyDescent="0.25">
      <c r="A28" s="29" t="s">
        <v>40</v>
      </c>
      <c r="B28" s="104" t="s">
        <v>73</v>
      </c>
      <c r="C28" s="99" t="s">
        <v>49</v>
      </c>
      <c r="D28" s="27"/>
      <c r="E28" s="82"/>
      <c r="F28" s="26"/>
      <c r="G28" s="117"/>
    </row>
    <row r="29" spans="1:7" x14ac:dyDescent="0.25">
      <c r="A29" s="57" t="s">
        <v>44</v>
      </c>
      <c r="B29" s="105" t="s">
        <v>74</v>
      </c>
      <c r="C29" s="100" t="s">
        <v>42</v>
      </c>
      <c r="D29" s="58"/>
      <c r="E29" s="83"/>
      <c r="F29" s="59"/>
      <c r="G29" s="118"/>
    </row>
    <row r="30" spans="1:7" x14ac:dyDescent="0.25">
      <c r="A30" s="60" t="s">
        <v>40</v>
      </c>
      <c r="B30" s="106" t="s">
        <v>75</v>
      </c>
      <c r="C30" s="98" t="s">
        <v>76</v>
      </c>
      <c r="D30" s="61"/>
      <c r="E30" s="109" t="s">
        <v>31</v>
      </c>
      <c r="F30" s="56" t="s">
        <v>35</v>
      </c>
      <c r="G30" s="116">
        <v>7</v>
      </c>
    </row>
    <row r="31" spans="1:7" x14ac:dyDescent="0.25">
      <c r="A31" s="29" t="s">
        <v>44</v>
      </c>
      <c r="B31" s="104" t="s">
        <v>77</v>
      </c>
      <c r="C31" s="99" t="s">
        <v>54</v>
      </c>
      <c r="D31" s="27"/>
      <c r="E31" s="82"/>
      <c r="F31" s="26"/>
      <c r="G31" s="117"/>
    </row>
    <row r="32" spans="1:7" x14ac:dyDescent="0.25">
      <c r="A32" s="29" t="s">
        <v>40</v>
      </c>
      <c r="B32" s="104" t="s">
        <v>78</v>
      </c>
      <c r="C32" s="99" t="s">
        <v>66</v>
      </c>
      <c r="D32" s="27"/>
      <c r="E32" s="82"/>
      <c r="F32" s="26"/>
      <c r="G32" s="117"/>
    </row>
    <row r="33" spans="1:7" x14ac:dyDescent="0.25">
      <c r="A33" s="57" t="s">
        <v>44</v>
      </c>
      <c r="B33" s="105" t="s">
        <v>79</v>
      </c>
      <c r="C33" s="100" t="s">
        <v>49</v>
      </c>
      <c r="D33" s="58"/>
      <c r="E33" s="83"/>
      <c r="F33" s="59"/>
      <c r="G33" s="118"/>
    </row>
    <row r="34" spans="1:7" x14ac:dyDescent="0.25">
      <c r="A34" s="60" t="s">
        <v>40</v>
      </c>
      <c r="B34" s="106" t="s">
        <v>80</v>
      </c>
      <c r="C34" s="98" t="s">
        <v>42</v>
      </c>
      <c r="D34" s="61"/>
      <c r="E34" s="81" t="s">
        <v>32</v>
      </c>
      <c r="F34" s="56" t="s">
        <v>35</v>
      </c>
      <c r="G34" s="116">
        <v>8</v>
      </c>
    </row>
    <row r="35" spans="1:7" x14ac:dyDescent="0.25">
      <c r="A35" s="29" t="s">
        <v>44</v>
      </c>
      <c r="B35" s="104" t="s">
        <v>81</v>
      </c>
      <c r="C35" s="99" t="s">
        <v>54</v>
      </c>
      <c r="D35" s="27"/>
      <c r="E35" s="82"/>
      <c r="F35" s="26"/>
      <c r="G35" s="117"/>
    </row>
    <row r="36" spans="1:7" x14ac:dyDescent="0.25">
      <c r="A36" s="29" t="s">
        <v>40</v>
      </c>
      <c r="B36" s="104" t="s">
        <v>82</v>
      </c>
      <c r="C36" s="99" t="s">
        <v>47</v>
      </c>
      <c r="D36" s="27"/>
      <c r="E36" s="82"/>
      <c r="F36" s="26"/>
      <c r="G36" s="117"/>
    </row>
    <row r="37" spans="1:7" x14ac:dyDescent="0.25">
      <c r="A37" s="57" t="s">
        <v>44</v>
      </c>
      <c r="B37" s="105" t="s">
        <v>83</v>
      </c>
      <c r="C37" s="100" t="s">
        <v>51</v>
      </c>
      <c r="D37" s="58"/>
      <c r="E37" s="83"/>
      <c r="F37" s="59"/>
      <c r="G37" s="118"/>
    </row>
    <row r="38" spans="1:7" x14ac:dyDescent="0.25">
      <c r="A38" s="60" t="s">
        <v>40</v>
      </c>
      <c r="B38" s="106" t="s">
        <v>84</v>
      </c>
      <c r="C38" s="98" t="s">
        <v>42</v>
      </c>
      <c r="D38" s="61"/>
      <c r="E38" s="84" t="s">
        <v>33</v>
      </c>
      <c r="F38" s="56" t="s">
        <v>35</v>
      </c>
      <c r="G38" s="116">
        <v>9</v>
      </c>
    </row>
    <row r="39" spans="1:7" x14ac:dyDescent="0.25">
      <c r="A39" s="29" t="s">
        <v>44</v>
      </c>
      <c r="B39" s="104" t="s">
        <v>85</v>
      </c>
      <c r="C39" s="99" t="s">
        <v>47</v>
      </c>
      <c r="D39" s="27"/>
      <c r="E39" s="82"/>
      <c r="F39" s="26"/>
      <c r="G39" s="117"/>
    </row>
    <row r="40" spans="1:7" x14ac:dyDescent="0.25">
      <c r="A40" s="29" t="s">
        <v>40</v>
      </c>
      <c r="B40" s="104" t="s">
        <v>86</v>
      </c>
      <c r="C40" s="99" t="s">
        <v>54</v>
      </c>
      <c r="D40" s="27"/>
      <c r="E40" s="82"/>
      <c r="F40" s="26"/>
      <c r="G40" s="117"/>
    </row>
    <row r="41" spans="1:7" x14ac:dyDescent="0.25">
      <c r="A41" s="57" t="s">
        <v>44</v>
      </c>
      <c r="B41" s="105" t="s">
        <v>142</v>
      </c>
      <c r="C41" s="112" t="s">
        <v>42</v>
      </c>
      <c r="D41" s="58"/>
      <c r="E41" s="83"/>
      <c r="F41" s="59"/>
      <c r="G41" s="118"/>
    </row>
    <row r="42" spans="1:7" x14ac:dyDescent="0.25">
      <c r="A42" s="60" t="s">
        <v>40</v>
      </c>
      <c r="B42" s="110" t="s">
        <v>88</v>
      </c>
      <c r="C42" s="113" t="s">
        <v>42</v>
      </c>
      <c r="D42" s="111"/>
      <c r="E42" s="109" t="s">
        <v>31</v>
      </c>
      <c r="F42" s="56" t="s">
        <v>141</v>
      </c>
      <c r="G42" s="116">
        <v>10</v>
      </c>
    </row>
    <row r="43" spans="1:7" x14ac:dyDescent="0.25">
      <c r="A43" s="29" t="s">
        <v>44</v>
      </c>
      <c r="B43" s="104" t="s">
        <v>89</v>
      </c>
      <c r="C43" s="99" t="s">
        <v>42</v>
      </c>
      <c r="D43" s="27"/>
      <c r="E43" s="82"/>
      <c r="F43" s="26"/>
      <c r="G43" s="117"/>
    </row>
    <row r="44" spans="1:7" x14ac:dyDescent="0.25">
      <c r="A44" s="29" t="s">
        <v>44</v>
      </c>
      <c r="B44" s="104" t="s">
        <v>87</v>
      </c>
      <c r="C44" s="99" t="s">
        <v>49</v>
      </c>
      <c r="D44" s="27"/>
      <c r="E44" s="82"/>
      <c r="F44" s="26"/>
      <c r="G44" s="117"/>
    </row>
    <row r="45" spans="1:7" x14ac:dyDescent="0.25">
      <c r="A45" s="57" t="s">
        <v>40</v>
      </c>
      <c r="B45" s="105" t="s">
        <v>90</v>
      </c>
      <c r="C45" s="100" t="s">
        <v>47</v>
      </c>
      <c r="D45" s="58"/>
      <c r="E45" s="83"/>
      <c r="F45" s="59"/>
      <c r="G45" s="118"/>
    </row>
    <row r="46" spans="1:7" x14ac:dyDescent="0.25">
      <c r="A46" s="60" t="s">
        <v>40</v>
      </c>
      <c r="B46" s="106" t="s">
        <v>91</v>
      </c>
      <c r="C46" s="98" t="s">
        <v>42</v>
      </c>
      <c r="D46" s="61"/>
      <c r="E46" s="81" t="s">
        <v>32</v>
      </c>
      <c r="F46" s="56" t="s">
        <v>141</v>
      </c>
      <c r="G46" s="116">
        <v>11</v>
      </c>
    </row>
    <row r="47" spans="1:7" x14ac:dyDescent="0.25">
      <c r="A47" s="29" t="s">
        <v>44</v>
      </c>
      <c r="B47" s="104" t="s">
        <v>92</v>
      </c>
      <c r="C47" s="99" t="s">
        <v>47</v>
      </c>
      <c r="D47" s="27"/>
      <c r="E47" s="82"/>
      <c r="F47" s="26"/>
      <c r="G47" s="117"/>
    </row>
    <row r="48" spans="1:7" x14ac:dyDescent="0.25">
      <c r="A48" s="29" t="s">
        <v>40</v>
      </c>
      <c r="B48" s="104" t="s">
        <v>93</v>
      </c>
      <c r="C48" s="99" t="s">
        <v>54</v>
      </c>
      <c r="D48" s="27"/>
      <c r="E48" s="82"/>
      <c r="F48" s="26"/>
      <c r="G48" s="117"/>
    </row>
    <row r="49" spans="1:7" x14ac:dyDescent="0.25">
      <c r="A49" s="57" t="s">
        <v>44</v>
      </c>
      <c r="B49" s="105" t="s">
        <v>94</v>
      </c>
      <c r="C49" s="100" t="s">
        <v>51</v>
      </c>
      <c r="D49" s="58"/>
      <c r="E49" s="83"/>
      <c r="F49" s="59"/>
      <c r="G49" s="118"/>
    </row>
    <row r="50" spans="1:7" x14ac:dyDescent="0.25">
      <c r="A50" s="52" t="s">
        <v>40</v>
      </c>
      <c r="B50" s="107" t="s">
        <v>95</v>
      </c>
      <c r="C50" s="101" t="s">
        <v>42</v>
      </c>
      <c r="D50" s="53"/>
      <c r="E50" s="84" t="s">
        <v>33</v>
      </c>
      <c r="F50" s="56" t="s">
        <v>4</v>
      </c>
      <c r="G50" s="123">
        <v>12</v>
      </c>
    </row>
    <row r="51" spans="1:7" x14ac:dyDescent="0.25">
      <c r="A51" s="29" t="s">
        <v>44</v>
      </c>
      <c r="B51" s="104" t="s">
        <v>96</v>
      </c>
      <c r="C51" s="99" t="s">
        <v>42</v>
      </c>
      <c r="D51" s="27"/>
      <c r="E51" s="82"/>
      <c r="F51" s="26"/>
      <c r="G51" s="117"/>
    </row>
    <row r="52" spans="1:7" x14ac:dyDescent="0.25">
      <c r="A52" s="29" t="s">
        <v>40</v>
      </c>
      <c r="B52" s="104" t="s">
        <v>97</v>
      </c>
      <c r="C52" s="100" t="s">
        <v>47</v>
      </c>
      <c r="D52" s="27"/>
      <c r="E52" s="82"/>
      <c r="F52" s="26"/>
      <c r="G52" s="117"/>
    </row>
    <row r="53" spans="1:7" x14ac:dyDescent="0.25">
      <c r="A53" s="57" t="s">
        <v>44</v>
      </c>
      <c r="B53" s="105" t="s">
        <v>98</v>
      </c>
      <c r="C53" s="100" t="s">
        <v>66</v>
      </c>
      <c r="D53" s="58"/>
      <c r="E53" s="83"/>
      <c r="F53" s="59"/>
      <c r="G53" s="118"/>
    </row>
    <row r="54" spans="1:7" x14ac:dyDescent="0.25">
      <c r="A54" s="60" t="s">
        <v>40</v>
      </c>
      <c r="B54" s="106" t="s">
        <v>99</v>
      </c>
      <c r="C54" s="98" t="s">
        <v>42</v>
      </c>
      <c r="D54" s="61"/>
      <c r="E54" s="109" t="s">
        <v>31</v>
      </c>
      <c r="F54" s="56" t="s">
        <v>4</v>
      </c>
      <c r="G54" s="116">
        <v>13</v>
      </c>
    </row>
    <row r="55" spans="1:7" x14ac:dyDescent="0.25">
      <c r="A55" s="29" t="s">
        <v>44</v>
      </c>
      <c r="B55" s="104" t="s">
        <v>100</v>
      </c>
      <c r="C55" s="99" t="s">
        <v>47</v>
      </c>
      <c r="D55" s="27"/>
      <c r="E55" s="82"/>
      <c r="F55" s="26"/>
      <c r="G55" s="117"/>
    </row>
    <row r="56" spans="1:7" x14ac:dyDescent="0.25">
      <c r="A56" s="29" t="s">
        <v>40</v>
      </c>
      <c r="B56" s="104" t="s">
        <v>101</v>
      </c>
      <c r="C56" s="99" t="s">
        <v>54</v>
      </c>
      <c r="D56" s="27"/>
      <c r="E56" s="82"/>
      <c r="F56" s="26"/>
      <c r="G56" s="117"/>
    </row>
    <row r="57" spans="1:7" x14ac:dyDescent="0.25">
      <c r="A57" s="57" t="s">
        <v>40</v>
      </c>
      <c r="B57" s="105" t="s">
        <v>102</v>
      </c>
      <c r="C57" s="100" t="s">
        <v>49</v>
      </c>
      <c r="D57" s="58"/>
      <c r="E57" s="83"/>
      <c r="F57" s="59"/>
      <c r="G57" s="118"/>
    </row>
    <row r="58" spans="1:7" x14ac:dyDescent="0.25">
      <c r="A58" s="60" t="s">
        <v>44</v>
      </c>
      <c r="B58" s="106" t="s">
        <v>139</v>
      </c>
      <c r="C58" s="98" t="s">
        <v>116</v>
      </c>
      <c r="D58" s="61"/>
      <c r="E58" s="81" t="s">
        <v>32</v>
      </c>
      <c r="F58" s="56" t="s">
        <v>4</v>
      </c>
      <c r="G58" s="116">
        <v>14</v>
      </c>
    </row>
    <row r="59" spans="1:7" x14ac:dyDescent="0.25">
      <c r="A59" s="29" t="s">
        <v>40</v>
      </c>
      <c r="B59" s="104" t="s">
        <v>104</v>
      </c>
      <c r="C59" s="99" t="s">
        <v>47</v>
      </c>
      <c r="D59" s="27"/>
      <c r="E59" s="82"/>
      <c r="F59" s="26"/>
      <c r="G59" s="117"/>
    </row>
    <row r="60" spans="1:7" x14ac:dyDescent="0.25">
      <c r="A60" s="29" t="s">
        <v>44</v>
      </c>
      <c r="B60" s="104" t="s">
        <v>105</v>
      </c>
      <c r="C60" s="99" t="s">
        <v>59</v>
      </c>
      <c r="D60" s="27"/>
      <c r="E60" s="82"/>
      <c r="F60" s="26"/>
      <c r="G60" s="117"/>
    </row>
    <row r="61" spans="1:7" x14ac:dyDescent="0.25">
      <c r="A61" s="57" t="s">
        <v>40</v>
      </c>
      <c r="B61" s="105" t="s">
        <v>106</v>
      </c>
      <c r="C61" s="100" t="s">
        <v>49</v>
      </c>
      <c r="D61" s="58"/>
      <c r="E61" s="83"/>
      <c r="F61" s="59"/>
      <c r="G61" s="118"/>
    </row>
    <row r="62" spans="1:7" x14ac:dyDescent="0.25">
      <c r="A62" s="60" t="s">
        <v>40</v>
      </c>
      <c r="B62" s="106" t="s">
        <v>107</v>
      </c>
      <c r="C62" s="98" t="s">
        <v>59</v>
      </c>
      <c r="D62" s="61"/>
      <c r="E62" s="84" t="s">
        <v>33</v>
      </c>
      <c r="F62" s="56" t="s">
        <v>34</v>
      </c>
      <c r="G62" s="116">
        <v>15</v>
      </c>
    </row>
    <row r="63" spans="1:7" x14ac:dyDescent="0.25">
      <c r="A63" s="29" t="s">
        <v>40</v>
      </c>
      <c r="B63" s="104" t="s">
        <v>108</v>
      </c>
      <c r="C63" s="99" t="s">
        <v>47</v>
      </c>
      <c r="D63" s="27"/>
      <c r="E63" s="82"/>
      <c r="F63" s="26"/>
      <c r="G63" s="117"/>
    </row>
    <row r="64" spans="1:7" x14ac:dyDescent="0.25">
      <c r="A64" s="29" t="s">
        <v>44</v>
      </c>
      <c r="B64" s="104" t="s">
        <v>109</v>
      </c>
      <c r="C64" s="99" t="s">
        <v>42</v>
      </c>
      <c r="D64" s="27"/>
      <c r="E64" s="82"/>
      <c r="F64" s="26"/>
      <c r="G64" s="117"/>
    </row>
    <row r="65" spans="1:7" x14ac:dyDescent="0.25">
      <c r="A65" s="57" t="s">
        <v>40</v>
      </c>
      <c r="B65" s="105" t="s">
        <v>110</v>
      </c>
      <c r="C65" s="100" t="s">
        <v>63</v>
      </c>
      <c r="D65" s="58"/>
      <c r="E65" s="83"/>
      <c r="F65" s="59"/>
      <c r="G65" s="118"/>
    </row>
    <row r="66" spans="1:7" x14ac:dyDescent="0.25">
      <c r="A66" s="60" t="s">
        <v>40</v>
      </c>
      <c r="B66" s="106" t="s">
        <v>111</v>
      </c>
      <c r="C66" s="100" t="s">
        <v>59</v>
      </c>
      <c r="D66" s="61"/>
      <c r="E66" s="109" t="s">
        <v>31</v>
      </c>
      <c r="F66" s="56" t="s">
        <v>34</v>
      </c>
      <c r="G66" s="116">
        <v>16</v>
      </c>
    </row>
    <row r="67" spans="1:7" x14ac:dyDescent="0.25">
      <c r="A67" s="29" t="s">
        <v>40</v>
      </c>
      <c r="B67" s="104" t="s">
        <v>112</v>
      </c>
      <c r="C67" s="99" t="s">
        <v>47</v>
      </c>
      <c r="D67" s="27"/>
      <c r="E67" s="82"/>
      <c r="F67" s="26"/>
      <c r="G67" s="117"/>
    </row>
    <row r="68" spans="1:7" x14ac:dyDescent="0.25">
      <c r="A68" s="29" t="s">
        <v>44</v>
      </c>
      <c r="B68" s="104" t="s">
        <v>113</v>
      </c>
      <c r="C68" s="99" t="s">
        <v>42</v>
      </c>
      <c r="D68" s="27"/>
      <c r="E68" s="82"/>
      <c r="F68" s="26"/>
      <c r="G68" s="117"/>
    </row>
    <row r="69" spans="1:7" x14ac:dyDescent="0.25">
      <c r="A69" s="57" t="s">
        <v>40</v>
      </c>
      <c r="B69" s="105" t="s">
        <v>114</v>
      </c>
      <c r="C69" s="100" t="s">
        <v>51</v>
      </c>
      <c r="D69" s="58"/>
      <c r="E69" s="83"/>
      <c r="F69" s="59"/>
      <c r="G69" s="118"/>
    </row>
    <row r="70" spans="1:7" x14ac:dyDescent="0.25">
      <c r="A70" s="60" t="s">
        <v>40</v>
      </c>
      <c r="B70" s="106" t="s">
        <v>115</v>
      </c>
      <c r="C70" s="98" t="s">
        <v>116</v>
      </c>
      <c r="D70" s="61"/>
      <c r="E70" s="81" t="s">
        <v>32</v>
      </c>
      <c r="F70" s="56" t="s">
        <v>34</v>
      </c>
      <c r="G70" s="116">
        <v>17</v>
      </c>
    </row>
    <row r="71" spans="1:7" x14ac:dyDescent="0.25">
      <c r="A71" s="29" t="s">
        <v>40</v>
      </c>
      <c r="B71" s="104" t="s">
        <v>117</v>
      </c>
      <c r="C71" s="99" t="s">
        <v>51</v>
      </c>
      <c r="D71" s="27"/>
      <c r="E71" s="82"/>
      <c r="F71" s="26"/>
      <c r="G71" s="117"/>
    </row>
    <row r="72" spans="1:7" x14ac:dyDescent="0.25">
      <c r="A72" s="29" t="s">
        <v>44</v>
      </c>
      <c r="B72" s="104" t="s">
        <v>118</v>
      </c>
      <c r="C72" s="99" t="s">
        <v>42</v>
      </c>
      <c r="D72" s="27"/>
      <c r="E72" s="82"/>
      <c r="F72" s="26"/>
      <c r="G72" s="117"/>
    </row>
    <row r="73" spans="1:7" s="24" customFormat="1" x14ac:dyDescent="0.25">
      <c r="A73" s="62" t="s">
        <v>40</v>
      </c>
      <c r="B73" s="108" t="s">
        <v>119</v>
      </c>
      <c r="C73" s="102" t="s">
        <v>120</v>
      </c>
      <c r="D73" s="63"/>
      <c r="E73" s="83"/>
      <c r="F73" s="64"/>
      <c r="G73" s="118"/>
    </row>
    <row r="74" spans="1:7" x14ac:dyDescent="0.25">
      <c r="A74" s="60" t="s">
        <v>44</v>
      </c>
      <c r="B74" s="106" t="s">
        <v>145</v>
      </c>
      <c r="C74" s="98" t="s">
        <v>63</v>
      </c>
      <c r="D74" s="61"/>
      <c r="E74" s="84" t="s">
        <v>33</v>
      </c>
      <c r="F74" s="56" t="s">
        <v>35</v>
      </c>
      <c r="G74" s="116">
        <v>18</v>
      </c>
    </row>
    <row r="75" spans="1:7" x14ac:dyDescent="0.25">
      <c r="A75" s="29" t="s">
        <v>40</v>
      </c>
      <c r="B75" s="104" t="s">
        <v>122</v>
      </c>
      <c r="C75" s="99" t="s">
        <v>54</v>
      </c>
      <c r="D75" s="27"/>
      <c r="E75" s="82"/>
      <c r="F75" s="26"/>
      <c r="G75" s="117"/>
    </row>
    <row r="76" spans="1:7" x14ac:dyDescent="0.25">
      <c r="A76" s="29" t="s">
        <v>44</v>
      </c>
      <c r="B76" s="104" t="s">
        <v>123</v>
      </c>
      <c r="C76" s="99" t="s">
        <v>42</v>
      </c>
      <c r="D76" s="27"/>
      <c r="E76" s="82"/>
      <c r="F76" s="26"/>
      <c r="G76" s="117"/>
    </row>
    <row r="77" spans="1:7" x14ac:dyDescent="0.25">
      <c r="A77" s="57" t="s">
        <v>40</v>
      </c>
      <c r="B77" s="105" t="s">
        <v>124</v>
      </c>
      <c r="C77" s="100" t="s">
        <v>59</v>
      </c>
      <c r="D77" s="58"/>
      <c r="E77" s="83"/>
      <c r="F77" s="59"/>
      <c r="G77" s="118"/>
    </row>
    <row r="78" spans="1:7" x14ac:dyDescent="0.25">
      <c r="A78" s="60" t="s">
        <v>40</v>
      </c>
      <c r="B78" s="106" t="s">
        <v>125</v>
      </c>
      <c r="C78" s="98" t="s">
        <v>54</v>
      </c>
      <c r="D78" s="61"/>
      <c r="E78" s="109" t="s">
        <v>31</v>
      </c>
      <c r="F78" s="56" t="s">
        <v>35</v>
      </c>
      <c r="G78" s="116">
        <v>19</v>
      </c>
    </row>
    <row r="79" spans="1:7" x14ac:dyDescent="0.25">
      <c r="A79" s="29" t="s">
        <v>44</v>
      </c>
      <c r="B79" s="104" t="s">
        <v>126</v>
      </c>
      <c r="C79" s="99" t="s">
        <v>42</v>
      </c>
      <c r="D79" s="27"/>
      <c r="E79" s="82"/>
      <c r="F79" s="26"/>
      <c r="G79" s="117"/>
    </row>
    <row r="80" spans="1:7" x14ac:dyDescent="0.25">
      <c r="A80" s="29" t="s">
        <v>40</v>
      </c>
      <c r="B80" s="104" t="s">
        <v>127</v>
      </c>
      <c r="C80" s="99" t="s">
        <v>49</v>
      </c>
      <c r="D80" s="27"/>
      <c r="E80" s="82"/>
      <c r="F80" s="26"/>
      <c r="G80" s="117"/>
    </row>
    <row r="81" spans="1:8" x14ac:dyDescent="0.25">
      <c r="A81" s="57" t="s">
        <v>44</v>
      </c>
      <c r="B81" s="105" t="s">
        <v>128</v>
      </c>
      <c r="C81" s="100" t="s">
        <v>116</v>
      </c>
      <c r="D81" s="58"/>
      <c r="E81" s="83"/>
      <c r="F81" s="59"/>
      <c r="G81" s="118"/>
    </row>
    <row r="82" spans="1:8" x14ac:dyDescent="0.25">
      <c r="A82" s="60" t="s">
        <v>40</v>
      </c>
      <c r="B82" s="106" t="s">
        <v>129</v>
      </c>
      <c r="C82" s="98" t="s">
        <v>116</v>
      </c>
      <c r="D82" s="61"/>
      <c r="E82" s="81" t="s">
        <v>32</v>
      </c>
      <c r="F82" s="56" t="s">
        <v>35</v>
      </c>
      <c r="G82" s="116">
        <v>20</v>
      </c>
    </row>
    <row r="83" spans="1:8" x14ac:dyDescent="0.25">
      <c r="A83" s="29" t="s">
        <v>44</v>
      </c>
      <c r="B83" s="104" t="s">
        <v>130</v>
      </c>
      <c r="C83" s="100" t="s">
        <v>120</v>
      </c>
      <c r="D83" s="27"/>
      <c r="E83" s="82"/>
      <c r="F83" s="26"/>
      <c r="G83" s="117"/>
    </row>
    <row r="84" spans="1:8" x14ac:dyDescent="0.25">
      <c r="A84" s="29" t="s">
        <v>40</v>
      </c>
      <c r="B84" s="104" t="s">
        <v>144</v>
      </c>
      <c r="C84" s="99" t="s">
        <v>42</v>
      </c>
      <c r="D84" s="27"/>
      <c r="E84" s="82"/>
      <c r="F84" s="26"/>
      <c r="G84" s="117"/>
    </row>
    <row r="85" spans="1:8" x14ac:dyDescent="0.25">
      <c r="A85" s="57" t="s">
        <v>44</v>
      </c>
      <c r="B85" s="105" t="s">
        <v>131</v>
      </c>
      <c r="C85" s="100" t="s">
        <v>47</v>
      </c>
      <c r="D85" s="58"/>
      <c r="E85" s="83"/>
      <c r="F85" s="59"/>
      <c r="G85" s="118"/>
    </row>
    <row r="86" spans="1:8" x14ac:dyDescent="0.25">
      <c r="A86" s="60" t="s">
        <v>40</v>
      </c>
      <c r="B86" s="106" t="s">
        <v>132</v>
      </c>
      <c r="C86" s="98" t="s">
        <v>54</v>
      </c>
      <c r="D86" s="61"/>
      <c r="E86" s="84" t="s">
        <v>33</v>
      </c>
      <c r="F86" s="56" t="s">
        <v>141</v>
      </c>
      <c r="G86" s="116">
        <v>21</v>
      </c>
    </row>
    <row r="87" spans="1:8" x14ac:dyDescent="0.25">
      <c r="A87" s="29" t="s">
        <v>44</v>
      </c>
      <c r="B87" s="104" t="s">
        <v>133</v>
      </c>
      <c r="C87" s="99" t="s">
        <v>116</v>
      </c>
      <c r="D87" s="27"/>
      <c r="E87" s="82"/>
      <c r="F87" s="26"/>
      <c r="G87" s="117"/>
    </row>
    <row r="88" spans="1:8" x14ac:dyDescent="0.25">
      <c r="A88" s="29" t="s">
        <v>40</v>
      </c>
      <c r="B88" s="104" t="s">
        <v>134</v>
      </c>
      <c r="C88" s="99" t="s">
        <v>42</v>
      </c>
      <c r="D88" s="27"/>
      <c r="E88" s="82"/>
      <c r="F88" s="26"/>
      <c r="G88" s="117"/>
    </row>
    <row r="89" spans="1:8" x14ac:dyDescent="0.25">
      <c r="A89" s="57" t="s">
        <v>44</v>
      </c>
      <c r="B89" s="105" t="s">
        <v>135</v>
      </c>
      <c r="C89" s="100" t="s">
        <v>136</v>
      </c>
      <c r="D89" s="58"/>
      <c r="E89" s="83"/>
      <c r="F89" s="59"/>
      <c r="G89" s="118"/>
    </row>
    <row r="90" spans="1:8" x14ac:dyDescent="0.25">
      <c r="A90" s="60" t="s">
        <v>137</v>
      </c>
      <c r="B90" s="106" t="s">
        <v>121</v>
      </c>
      <c r="C90" s="98" t="s">
        <v>47</v>
      </c>
      <c r="D90" s="61"/>
      <c r="E90" s="109" t="s">
        <v>31</v>
      </c>
      <c r="F90" s="56" t="s">
        <v>141</v>
      </c>
      <c r="G90" s="116">
        <v>22</v>
      </c>
    </row>
    <row r="91" spans="1:8" x14ac:dyDescent="0.25">
      <c r="A91" s="29" t="s">
        <v>44</v>
      </c>
      <c r="B91" s="104" t="s">
        <v>138</v>
      </c>
      <c r="C91" s="99" t="s">
        <v>66</v>
      </c>
      <c r="D91" s="27"/>
      <c r="E91" s="82"/>
      <c r="F91" s="26"/>
      <c r="G91" s="117"/>
    </row>
    <row r="92" spans="1:8" x14ac:dyDescent="0.25">
      <c r="A92" s="29" t="s">
        <v>40</v>
      </c>
      <c r="B92" s="104" t="s">
        <v>103</v>
      </c>
      <c r="C92" s="99" t="s">
        <v>42</v>
      </c>
      <c r="D92" s="27"/>
      <c r="E92" s="82"/>
      <c r="F92" s="26"/>
      <c r="G92" s="117"/>
    </row>
    <row r="93" spans="1:8" x14ac:dyDescent="0.25">
      <c r="A93" s="57" t="s">
        <v>44</v>
      </c>
      <c r="B93" s="105" t="s">
        <v>143</v>
      </c>
      <c r="C93" s="100" t="s">
        <v>59</v>
      </c>
      <c r="D93" s="58"/>
      <c r="E93" s="83"/>
      <c r="F93" s="59"/>
      <c r="G93" s="118"/>
      <c r="H93" t="s">
        <v>146</v>
      </c>
    </row>
    <row r="94" spans="1:8" x14ac:dyDescent="0.25">
      <c r="A94" s="60">
        <v>89</v>
      </c>
      <c r="B94" s="106">
        <v>89</v>
      </c>
      <c r="C94" s="98"/>
      <c r="D94" s="61"/>
      <c r="E94" s="81" t="s">
        <v>32</v>
      </c>
      <c r="F94" s="56" t="s">
        <v>36</v>
      </c>
      <c r="G94" s="116">
        <v>23</v>
      </c>
    </row>
    <row r="95" spans="1:8" x14ac:dyDescent="0.25">
      <c r="A95" s="29">
        <v>90</v>
      </c>
      <c r="B95" s="104">
        <v>90</v>
      </c>
      <c r="C95" s="99"/>
      <c r="D95" s="27"/>
      <c r="E95" s="82"/>
      <c r="F95" s="26"/>
      <c r="G95" s="117"/>
    </row>
    <row r="96" spans="1:8" x14ac:dyDescent="0.25">
      <c r="A96" s="29">
        <v>91</v>
      </c>
      <c r="B96" s="104">
        <v>91</v>
      </c>
      <c r="C96" s="99"/>
      <c r="D96" s="27"/>
      <c r="E96" s="82"/>
      <c r="F96" s="26"/>
      <c r="G96" s="117"/>
    </row>
    <row r="97" spans="1:7" x14ac:dyDescent="0.25">
      <c r="A97" s="57">
        <v>92</v>
      </c>
      <c r="B97" s="105">
        <v>92</v>
      </c>
      <c r="C97" s="100"/>
      <c r="D97" s="58"/>
      <c r="E97" s="83"/>
      <c r="F97" s="59"/>
      <c r="G97" s="118"/>
    </row>
    <row r="98" spans="1:7" x14ac:dyDescent="0.25">
      <c r="A98" s="60">
        <v>93</v>
      </c>
      <c r="B98" s="106">
        <v>93</v>
      </c>
      <c r="C98" s="98"/>
      <c r="D98" s="61"/>
      <c r="E98" s="84" t="s">
        <v>33</v>
      </c>
      <c r="F98" s="56" t="s">
        <v>36</v>
      </c>
      <c r="G98" s="116">
        <v>24</v>
      </c>
    </row>
    <row r="99" spans="1:7" x14ac:dyDescent="0.25">
      <c r="A99" s="29">
        <v>94</v>
      </c>
      <c r="B99" s="104">
        <v>94</v>
      </c>
      <c r="C99" s="99"/>
      <c r="D99" s="27"/>
      <c r="E99" s="82"/>
      <c r="F99" s="26"/>
      <c r="G99" s="117"/>
    </row>
    <row r="100" spans="1:7" x14ac:dyDescent="0.25">
      <c r="A100" s="29">
        <v>95</v>
      </c>
      <c r="B100" s="104">
        <v>95</v>
      </c>
      <c r="C100" s="99"/>
      <c r="D100" s="27"/>
      <c r="E100" s="82"/>
      <c r="F100" s="26"/>
      <c r="G100" s="117"/>
    </row>
    <row r="101" spans="1:7" x14ac:dyDescent="0.25">
      <c r="A101" s="57">
        <v>96</v>
      </c>
      <c r="B101" s="105">
        <v>96</v>
      </c>
      <c r="C101" s="100"/>
      <c r="D101" s="58"/>
      <c r="E101" s="83"/>
      <c r="F101" s="59"/>
      <c r="G101" s="118"/>
    </row>
  </sheetData>
  <mergeCells count="30"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G90:G93"/>
    <mergeCell ref="G94:G9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tabSelected="1" zoomScale="130" zoomScaleNormal="130" workbookViewId="0">
      <selection activeCell="J56" sqref="J56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91" hidden="1" customWidth="1"/>
    <col min="15" max="16" width="8.85546875" customWidth="1"/>
  </cols>
  <sheetData>
    <row r="1" spans="1:14" ht="50.1" customHeight="1" x14ac:dyDescent="0.3">
      <c r="B1" s="124" t="str">
        <f>Data!B1</f>
        <v>stævnenavn</v>
      </c>
      <c r="C1" s="124"/>
      <c r="D1" s="124"/>
      <c r="E1" s="124"/>
      <c r="F1" s="124"/>
      <c r="G1" s="124"/>
      <c r="H1" s="124"/>
      <c r="I1" s="124"/>
      <c r="J1" s="125"/>
    </row>
    <row r="2" spans="1:14" x14ac:dyDescent="0.3">
      <c r="A2" s="23"/>
      <c r="B2" s="126" t="str">
        <f>Data!B3</f>
        <v>DAI Stævne</v>
      </c>
      <c r="C2" s="127"/>
      <c r="D2" s="68" t="s">
        <v>2</v>
      </c>
      <c r="E2" s="68" t="s">
        <v>2</v>
      </c>
      <c r="F2" s="68" t="s">
        <v>2</v>
      </c>
      <c r="G2" s="68" t="s">
        <v>2</v>
      </c>
      <c r="H2" s="128" t="s">
        <v>22</v>
      </c>
      <c r="I2" s="128"/>
      <c r="J2" s="129"/>
    </row>
    <row r="3" spans="1:14" ht="124.5" customHeight="1" x14ac:dyDescent="0.25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69" t="s">
        <v>19</v>
      </c>
      <c r="I3" s="70" t="s">
        <v>20</v>
      </c>
      <c r="J3" s="90" t="s">
        <v>21</v>
      </c>
      <c r="K3" s="130" t="s">
        <v>28</v>
      </c>
      <c r="L3" s="130"/>
      <c r="M3" s="130"/>
      <c r="N3" s="130"/>
    </row>
    <row r="4" spans="1:14" x14ac:dyDescent="0.3">
      <c r="A4" s="38" t="str">
        <f>IF(ISBLANK(Deltagere!B62),"",Deltagere!A62)</f>
        <v>h</v>
      </c>
      <c r="B4" s="39" t="str">
        <f>IF(ISBLANK(Deltagere!B62),"",Deltagere!B62)</f>
        <v>Esben Videbæk</v>
      </c>
      <c r="C4" s="39" t="str">
        <f>IF(ISBLANK(Deltagere!C62),"",Deltagere!C62)</f>
        <v>Aulum</v>
      </c>
      <c r="D4" s="40">
        <v>27</v>
      </c>
      <c r="E4" s="40">
        <v>29</v>
      </c>
      <c r="F4" s="40">
        <v>28</v>
      </c>
      <c r="G4" s="40">
        <v>0</v>
      </c>
      <c r="H4" s="65">
        <f>IF(COUNT(D4:G4)&lt;4,"",SUM(D4:G4))</f>
        <v>84</v>
      </c>
      <c r="I4" s="65">
        <f>IF(COUNT(K4)=1,K4,IF(COUNT(L4)=1,L4,IF(COUNT(M4)=1,M4,N4)))</f>
        <v>1</v>
      </c>
      <c r="J4" s="71"/>
      <c r="K4" s="92">
        <f>IFERROR(IF(COUNT(D4:G4)&lt;0,"",IF(SMALL($H$4:$H$92,1)=$H4,1,IF(SMALL($H$4:$H$92,2)=$H4,2,IF(SMALL($H$4:$H$92,3)=$H4,3,IF(SMALL($H$4:$H$92,4)=$H4,4,IF(SMALL($H$4:$H$92,5)=$H4,5,IF(SMALL($H$4:$H$92,6)=$H4,6,IF(SMALL($H$4:$H$92,7)=$H4,7,IF(SMALL($H$4:$H$92,8)=$H4,8,IF(SMALL($H$4:$H$92,9)=$H4,9,IF(SMALL($H$4:$H$92,10)=$H4,10,IF(SMALL($H$4:$H$92,11)=$H4,11,IF(SMALL($H$4:$H$92,12)=$H4,12,IF(SMALL($H$4:$H$92,13)=$H4,13,IF(SMALL($H$4:$H$92,14)=$H4,14,IF(SMALL($H$4:$H$92,15)=$H4,15,IF(SMALL($H$4:$H$92,16)=$H4,16,IF(SMALL($H$4:$H$92,17)=$H4,17,IF(SMALL($H$4:$H$92,18)=$H4,18,IF(SMALL($H$4:$H$92,19)=$H4,19,IF(SMALL($H$4:$H$92,20)=$H4,20,IF(SMALL($H$4:$H$92,21)=$H4,21,IF(SMALL($H$4:$H$92,22)=$H4,22,IF(SMALL($H$4:$H$92,23)=$H4,23,IF(SMALL($H$4:$H$92,24)=$H4,24,IF(SMALL($H$4:$H$92,25)=$H4,25,IF(SMALL($H$4:$H$92,26)=$H4,26,IF(SMALL($H$4:$H$92,27)=$H4,27,IF(SMALL($H$4:$H$92,28)=$H4,28,IF(SMALL($H$4:$H$92,29)=$H4,29,IF(SMALL($H$4:$H$92,30)=$H4,30,IF(SMALL($H$4:$H$92,31)=$H4,31,IF(SMALL($H$4:$H$92,32)=$H4,32,IF(SMALL($H$4:$H$92,33)=$H4,33,IF(SMALL($H$4:$H$92,34)=$H4,34,IF(SMALL($H$4:$H$92,35)=$H4,35,IF(SMALL($H$4:$H$92,36)=$H4,36,IF(SMALL($H$4:$H$92,37)=$H4,37,IF(SMALL($H$4:$H$92,38)=$H4,38,IF(SMALL($H$4:$H$92,39)=$H4,39,IF(SMALL($H$4:$H$92,40)=$H4,40,IF(SMALL($H$4:$H$92,41)=$H4,41,IF(SMALL($H$4:$H$92,42)=$H4,42,IF(SMALL($H$4:$H$92,43)=$H4,43,IF(SMALL($H$4:$H$92,44)=$H4,44,IF(SMALL($H$4:$H$92,45)=$H4,45,IF(SMALL($H$4:$H$92,46)=$H4,46,IF(SMALL($H$4:$H$92,47)=$H4,47,IF(SMALL($H$4:$H$92,48)=$H4,48,IF(SMALL($H$4:$H$92,49)=$H4,49,IF(SMALL($H$4:$H$92,50)=$H4,50,IF(SMALL($H$4:$H$92,51)=$H4,51,IF(SMALL($H$4:$H$92,52)=$H4,52,IF(SMALL($H$4:$H$92,53)=$H4,53,IF(SMALL($H$4:$H$92,54)=$H4,54,IF(SMALL($H$4:$H$92,55)=$H4,55,IF(SMALL($H$4:$H$92,56)=$H4,56,IF(SMALL($H$4:$H$92,57)=$H4,57,IF(SMALL($H$4:$H$92,58)=$H4,58,IF(SMALL($H$4:$H$92,59)=$H4,59,IF(SMALL($H$4:$H$92,60)=$H4,60,IF(SMALL($H$4:$H$92,61)=$H4,61,IF(SMALL($H$4:$H$92,62)=$H4,62,""))))))))))))))))))))))))))))))))))))))))))))))))))))))))))))))),"")</f>
        <v>1</v>
      </c>
      <c r="L4" s="93" t="str">
        <f>IFERROR(IF(COUNT(D4:G4)&lt;0,"",IF(SMALL($H$4:$H$92,50)=$H4,50,IF(SMALL($H$4:$H$92,51)=$H4,51,IF(SMALL($H$4:$H$92,52)=$H4,52,IF(SMALL($H$4:$H$92,53)=$H4,53,IF(SMALL($H$4:$H$92,54)=$H4,54,IF(SMALL($H$4:$H$92,55)=$H4,55,IF(SMALL($H$4:$H$92,56)=$H4,56,IF(SMALL($H$4:$H$92,57)=$H4,57,IF(SMALL($H$4:$H$92,58)=$H4,58,IF(SMALL($H$4:$H$92,59)=$H4,59,IF(SMALL($H$4:$H$92,60)=$H4,60,IF(SMALL($H$4:$H$92,61)=$H4,61,IF(SMALL($H$4:$H$92,62)=$H4,62,IF(SMALL($H$4:$H$92,63)=$H4,63,IF(SMALL($H$4:$H$92,64)=$H4,64,IF(SMALL($H$4:$H$92,65)=$H4,65,IF(SMALL($H$4:$H$92,66)=$H4,66,IF(SMALL($H$4:$H$92,67)=$H4,67,IF(SMALL($H$4:$H$92,68)=$H4,68,IF(SMALL($H$4:$H$92,69)=$H4,69,IF(SMALL($H$4:$H$92,70)=$H4,70,IF(SMALL($H$4:$H$92,71)=$H4,71,IF(SMALL($H$4:$H$92,72)=$H4,72,IF(SMALL($H$4:$H$92,73)=$H4,73,IF(SMALL($H$4:$H$92,74)=$H4,74,IF(SMALL($H$4:$H$92,75)=$H4,75,IF(SMALL($H$4:$H$92,76)=$H4,76,IF(SMALL($H$4:$H$92,77)=$H4,77,IF(SMALL($H$4:$H$92,78)=$H4,78,IF(SMALL($H$4:$H$92,79)=$H4,79,IF(SMALL($H$4:$H$92,80)=$H4,80,IF(SMALL($H$4:$H$92,81)=$H4,81,IF(SMALL($H$4:$H$92,82)=$H4,82,IF(SMALL($H$4:$H$92,83)=$H4,83,IF(SMALL($H$4:$H$92,84)=$H4,84,IF(SMALL($H$4:$H$92,85)=$H4,85,IF(SMALL($H$4:$H$92,86)=$H4,86,IF(SMALL($H$4:$H$92,87)=$H4,87,IF(SMALL($H$4:$H$92,88)=$H4,88,IF(SMALL($H$4:$H$92,89)=$H4,89,IF(SMALL($H$4:$H$92,90)=$H4,90,IF(SMALL($H$4:$H$92,91)=$H4,91,IF(SMALL($H$4:$H$92,92)=$H4,92,IF(SMALL($H$4:$H$92,93)=$H4,93,IF(SMALL($H$4:$H$92,94)=$H4,94,IF(SMALL($H$4:$H$92,95)=$H4,95,IF(SMALL($H$4:$H$92,96)=$H4,96,IF(SMALL($H$4:$H$92,97)=$H4,97,IF(SMALL($H$4:$H$92,98)=$H4,98,IF(SMALL($H$4:$H$92,99)=$H4,99,IF(SMALL($H$4:$H$92,100)=$H4,100,IF(SMALL($H$4:$H$92,101)=$H4,101,IF(SMALL($H$4:$H$92,102)=$H4,102,IF(SMALL($H$4:$H$92,103)=$H4,103,IF(SMALL($H$4:$H$92,104)=$H4,104,IF(SMALL($H$4:$H$92,105)=$H4,105,IF(SMALL($H$4:$H$92,106)=$H4,106,IF(SMALL($H$4:$H$92,107)=$H4,107,IF(SMALL($H$4:$H$92,108)=$H4,108,IF(SMALL($H$4:$H$92,109)=$H4,109,IF(SMALL($H$4:$H$92,110)=$H4,110,IF(SMALL($H$4:$H$92,111)=$H4,111,""))))))))))))))))))))))))))))))))))))))))))))))))))))))))))))))),"")</f>
        <v/>
      </c>
      <c r="M4" s="93" t="str">
        <f>IFERROR(IF(COUNT(D4:G4)&lt;0,"",IF(SMALL($H$4:$H$92,101)=$H4,101,IF(SMALL($H$4:$H$92,102)=$H4,102,IF(SMALL($H$4:$H$92,103)=$H4,103,IF(SMALL($H$4:$H$92,104)=$H4,104,IF(SMALL($H$4:$H$92,105)=$H4,105,IF(SMALL($H$4:$H$92,106)=$H4,106,IF(SMALL($H$4:$H$92,107)=$H4,107,IF(SMALL($H$4:$H$92,108)=$H4,108,IF(SMALL($H$4:$H$92,109)=$H4,109,IF(SMALL($H$4:$H$92,110)=$H4,110,IF(SMALL($H$4:$H$92,111)=$H4,111,IF(SMALL($H$4:$H$92,112)=$H4,112,IF(SMALL($H$4:$H$92,113)=$H4,113,IF(SMALL($H$4:$H$92,114)=$H4,114,IF(SMALL($H$4:$H$92,115)=$H4,115,IF(SMALL($H$4:$H$92,116)=$H4,116,IF(SMALL($H$4:$H$92,117)=$H4,117,IF(SMALL($H$4:$H$92,118)=$H4,118,IF(SMALL($H$4:$H$92,119)=$H4,119,IF(SMALL($H$4:$H$92,120)=$H4,120,IF(SMALL($H$4:$H$92,121)=$H4,121,IF(SMALL($H$4:$H$92,122)=$H4,122,IF(SMALL($H$4:$H$92,123)=$H4,123,IF(SMALL($H$4:$H$92,124)=$H4,124,IF(SMALL($H$4:$H$92,125)=$H4,125,IF(SMALL($H$4:$H$92,126)=$H4,126,IF(SMALL($H$4:$H$92,127)=$H4,127,IF(SMALL($H$4:$H$92,128)=$H4,128,IF(SMALL($H$4:$H$92,129)=$H4,129,IF(SMALL($H$4:$H$92,130)=$H4,130,IF(SMALL($H$4:$H$92,131)=$H4,131,IF(SMALL($H$4:$H$92,132)=$H4,132,IF(SMALL($H$4:$H$92,133)=$H4,133,IF(SMALL($H$4:$H$92,134)=$H4,134,IF(SMALL($H$4:$H$92,135)=$H4,135,IF(SMALL($H$4:$H$92,136)=$H4,136,IF(SMALL($H$4:$H$92,137)=$H4,137,IF(SMALL($H$4:$H$92,138)=$H4,138,IF(SMALL($H$4:$H$92,139)=$H4,139,IF(SMALL($H$4:$H$92,140)=$H4,140,IF(SMALL($H$4:$H$92,141)=$H4,141,IF(SMALL($H$4:$H$92,142)=$H4,142,IF(SMALL($H$4:$H$92,143)=$H4,143,IF(SMALL($H$4:$H$92,144)=$H4,144,IF(SMALL($H$4:$H$92,145)=$H4,145,IF(SMALL($H$4:$H$92,146)=$H4,146,IF(SMALL($H$4:$H$92,147)=$H4,147,IF(SMALL($H$4:$H$92,148)=$H4,148,IF(SMALL($H$4:$H$92,149)=$H4,149,IF(SMALL($H$4:$H$92,150)=$H4,150,IF(SMALL($H$4:$H$92,151)=$H4,151,IF(SMALL($H$4:$H$92,152)=$H4,152,IF(SMALL($H$4:$H$92,153)=$H4,153,IF(SMALL($H$4:$H$92,154)=$H4,154,IF(SMALL($H$4:$H$92,155)=$H4,155,IF(SMALL($H$4:$H$92,156)=$H4,156,IF(SMALL($H$4:$H$92,157)=$H4,157,IF(SMALL($H$4:$H$92,158)=$H4,158,IF(SMALL($H$4:$H$92,159)=$H4,159,IF(SMALL($H$4:$H$92,160)=$H4,160,IF(SMALL($H$4:$H$92,161)=$H4,161,IF(SMALL($H$4:$H$92,162)=$H4,162,""))))))))))))))))))))))))))))))))))))))))))))))))))))))))))))))),"")</f>
        <v/>
      </c>
      <c r="N4" s="94" t="str">
        <f>IFERROR(IF(COUNT(D4:G4)&lt;0,"",IF(SMALL($H$4:$H$92,151)=$H4,151,IF(SMALL($H$4:$H$92,152)=$H4,152,IF(SMALL($H$4:$H$92,153)=$H4,153,IF(SMALL($H$4:$H$92,154)=$H4,154,IF(SMALL($H$4:$H$92,155)=$H4,155,IF(SMALL($H$4:$H$92,156)=$H4,156,IF(SMALL($H$4:$H$92,157)=$H4,157,IF(SMALL($H$4:$H$92,158)=$H4,158,IF(SMALL($H$4:$H$92,159)=$H4,159,IF(SMALL($H$4:$H$92,160)=$H4,160,IF(SMALL($H$4:$H$92,161)=$H4,161,IF(SMALL($H$4:$H$92,162)=$H4,162,IF(SMALL($H$4:$H$92,163)=$H4,163,IF(SMALL($H$4:$H$92,164)=$H4,164,IF(SMALL($H$4:$H$92,165)=$H4,165,IF(SMALL($H$4:$H$92,166)=$H4,166,IF(SMALL($H$4:$H$92,167)=$H4,167,IF(SMALL($H$4:$H$92,168)=$H4,168,IF(SMALL($H$4:$H$92,169)=$H4,169,IF(SMALL($H$4:$H$92,170)=$H4,170,IF(SMALL($H$4:$H$92,171)=$H4,171,IF(SMALL($H$4:$H$92,172)=$H4,172,IF(SMALL($H$4:$H$92,173)=$H4,173,IF(SMALL($H$4:$H$92,174)=$H4,174,IF(SMALL($H$4:$H$92,175)=$H4,175,IF(SMALL($H$4:$H$92,176)=$H4,176,IF(SMALL($H$4:$H$92,177)=$H4,177,IF(SMALL($H$4:$H$92,178)=$H4,178,IF(SMALL($H$4:$H$92,179)=$H4,179,IF(SMALL($H$4:$H$92,180)=$H4,180,IF(SMALL($H$4:$H$92,181)=$H4,181,IF(SMALL($H$4:$H$92,182)=$H4,182,IF(SMALL($H$4:$H$92,183)=$H4,183,IF(SMALL($H$4:$H$92,184)=$H4,184,IF(SMALL($H$4:$H$92,185)=$H4,185,IF(SMALL($H$4:$H$92,186)=$H4,186,IF(SMALL($H$4:$H$92,187)=$H4,187,IF(SMALL($H$4:$H$92,188)=$H4,188,IF(SMALL($H$4:$H$92,189)=$H4,189,IF(SMALL($H$4:$H$92,190)=$H4,190,IF(SMALL($H$4:$H$92,191)=$H4,191,IF(SMALL($H$4:$H$92,192)=$H4,192,IF(SMALL($H$4:$H$92,193)=$H4,193,IF(SMALL($H$4:$H$92,194)=$H4,194,IF(SMALL($H$4:$H$92,195)=$H4,195,IF(SMALL($H$4:$H$92,196)=$H4,196,IF(SMALL($H$4:$H$92,197)=$H4,197,IF(SMALL($H$4:$H$92,198)=$H4,198,IF(SMALL($H$4:$H$92,199)=$H4,199,IF(SMALL($H$4:$H$92,200)=$H4,200,IF(SMALL($H$4:$H$92,201)=$H4,201,IF(SMALL($H$4:$H$92,202)=$H4,202,IF(SMALL($H$4:$H$92,203)=$H4,203,IF(SMALL($H$4:$H$92,204)=$H4,204,IF(SMALL($H$4:$H$92,205)=$H4,205,IF(SMALL($H$4:$H$92,206)=$H4,206,IF(SMALL($H$4:$H$92,207)=$H4,207,IF(SMALL($H$4:$H$92,208)=$H4,208,IF(SMALL($H$4:$H$92,209)=$H4,209,IF(SMALL($H$4:$H$92,210)=$H4,210,IF(SMALL($H$4:$H$92,211)=$H4,211,IF(SMALL($H$4:$H$92,212)=$H4,212,""))))))))))))))))))))))))))))))))))))))))))))))))))))))))))))))),"")</f>
        <v/>
      </c>
    </row>
    <row r="5" spans="1:14" x14ac:dyDescent="0.3">
      <c r="A5" s="30" t="str">
        <f>IF(ISBLANK(Deltagere!B48),"",Deltagere!A48)</f>
        <v>h</v>
      </c>
      <c r="B5" s="48" t="str">
        <f>IF(ISBLANK(Deltagere!B48),"",Deltagere!B48)</f>
        <v>Peder Riisgård</v>
      </c>
      <c r="C5" s="48" t="str">
        <f>IF(ISBLANK(Deltagere!C48),"",Deltagere!C48)</f>
        <v>VAK</v>
      </c>
      <c r="D5" s="31">
        <v>29</v>
      </c>
      <c r="E5" s="31">
        <v>29</v>
      </c>
      <c r="F5" s="31">
        <v>28</v>
      </c>
      <c r="G5" s="31">
        <v>0</v>
      </c>
      <c r="H5" s="66">
        <f>IF(COUNT(D5:G5)&lt;4,"",SUM(D5:G5))</f>
        <v>86</v>
      </c>
      <c r="I5" s="66">
        <f>IF(COUNT(K5)=1,K5,IF(COUNT(L5)=1,L5,IF(COUNT(M5)=1,M5,N5)))</f>
        <v>2</v>
      </c>
      <c r="J5" s="72"/>
      <c r="K5" s="92">
        <f>IFERROR(IF(COUNT(D5:G5)&lt;0,"",IF(SMALL($H$4:$H$92,1)=$H5,1,IF(SMALL($H$4:$H$92,2)=$H5,2,IF(SMALL($H$4:$H$92,3)=$H5,3,IF(SMALL($H$4:$H$92,4)=$H5,4,IF(SMALL($H$4:$H$92,5)=$H5,5,IF(SMALL($H$4:$H$92,6)=$H5,6,IF(SMALL($H$4:$H$92,7)=$H5,7,IF(SMALL($H$4:$H$92,8)=$H5,8,IF(SMALL($H$4:$H$92,9)=$H5,9,IF(SMALL($H$4:$H$92,10)=$H5,10,IF(SMALL($H$4:$H$92,11)=$H5,11,IF(SMALL($H$4:$H$92,12)=$H5,12,IF(SMALL($H$4:$H$92,13)=$H5,13,IF(SMALL($H$4:$H$92,14)=$H5,14,IF(SMALL($H$4:$H$92,15)=$H5,15,IF(SMALL($H$4:$H$92,16)=$H5,16,IF(SMALL($H$4:$H$92,17)=$H5,17,IF(SMALL($H$4:$H$92,18)=$H5,18,IF(SMALL($H$4:$H$92,19)=$H5,19,IF(SMALL($H$4:$H$92,20)=$H5,20,IF(SMALL($H$4:$H$92,21)=$H5,21,IF(SMALL($H$4:$H$92,22)=$H5,22,IF(SMALL($H$4:$H$92,23)=$H5,23,IF(SMALL($H$4:$H$92,24)=$H5,24,IF(SMALL($H$4:$H$92,25)=$H5,25,IF(SMALL($H$4:$H$92,26)=$H5,26,IF(SMALL($H$4:$H$92,27)=$H5,27,IF(SMALL($H$4:$H$92,28)=$H5,28,IF(SMALL($H$4:$H$92,29)=$H5,29,IF(SMALL($H$4:$H$92,30)=$H5,30,IF(SMALL($H$4:$H$92,31)=$H5,31,IF(SMALL($H$4:$H$92,32)=$H5,32,IF(SMALL($H$4:$H$92,33)=$H5,33,IF(SMALL($H$4:$H$92,34)=$H5,34,IF(SMALL($H$4:$H$92,35)=$H5,35,IF(SMALL($H$4:$H$92,36)=$H5,36,IF(SMALL($H$4:$H$92,37)=$H5,37,IF(SMALL($H$4:$H$92,38)=$H5,38,IF(SMALL($H$4:$H$92,39)=$H5,39,IF(SMALL($H$4:$H$92,40)=$H5,40,IF(SMALL($H$4:$H$92,41)=$H5,41,IF(SMALL($H$4:$H$92,42)=$H5,42,IF(SMALL($H$4:$H$92,43)=$H5,43,IF(SMALL($H$4:$H$92,44)=$H5,44,IF(SMALL($H$4:$H$92,45)=$H5,45,IF(SMALL($H$4:$H$92,46)=$H5,46,IF(SMALL($H$4:$H$92,47)=$H5,47,IF(SMALL($H$4:$H$92,48)=$H5,48,IF(SMALL($H$4:$H$92,49)=$H5,49,IF(SMALL($H$4:$H$92,50)=$H5,50,IF(SMALL($H$4:$H$92,51)=$H5,51,IF(SMALL($H$4:$H$92,52)=$H5,52,IF(SMALL($H$4:$H$92,53)=$H5,53,IF(SMALL($H$4:$H$92,54)=$H5,54,IF(SMALL($H$4:$H$92,55)=$H5,55,IF(SMALL($H$4:$H$92,56)=$H5,56,IF(SMALL($H$4:$H$92,57)=$H5,57,IF(SMALL($H$4:$H$92,58)=$H5,58,IF(SMALL($H$4:$H$92,59)=$H5,59,IF(SMALL($H$4:$H$92,60)=$H5,60,IF(SMALL($H$4:$H$92,61)=$H5,61,IF(SMALL($H$4:$H$92,62)=$H5,62,""))))))))))))))))))))))))))))))))))))))))))))))))))))))))))))))),"")</f>
        <v>2</v>
      </c>
      <c r="L5" s="93" t="str">
        <f>IFERROR(IF(COUNT(D5:G5)&lt;0,"",IF(SMALL($H$4:$H$92,50)=$H5,50,IF(SMALL($H$4:$H$92,51)=$H5,51,IF(SMALL($H$4:$H$92,52)=$H5,52,IF(SMALL($H$4:$H$92,53)=$H5,53,IF(SMALL($H$4:$H$92,54)=$H5,54,IF(SMALL($H$4:$H$92,55)=$H5,55,IF(SMALL($H$4:$H$92,56)=$H5,56,IF(SMALL($H$4:$H$92,57)=$H5,57,IF(SMALL($H$4:$H$92,58)=$H5,58,IF(SMALL($H$4:$H$92,59)=$H5,59,IF(SMALL($H$4:$H$92,60)=$H5,60,IF(SMALL($H$4:$H$92,61)=$H5,61,IF(SMALL($H$4:$H$92,62)=$H5,62,IF(SMALL($H$4:$H$92,63)=$H5,63,IF(SMALL($H$4:$H$92,64)=$H5,64,IF(SMALL($H$4:$H$92,65)=$H5,65,IF(SMALL($H$4:$H$92,66)=$H5,66,IF(SMALL($H$4:$H$92,67)=$H5,67,IF(SMALL($H$4:$H$92,68)=$H5,68,IF(SMALL($H$4:$H$92,69)=$H5,69,IF(SMALL($H$4:$H$92,70)=$H5,70,IF(SMALL($H$4:$H$92,71)=$H5,71,IF(SMALL($H$4:$H$92,72)=$H5,72,IF(SMALL($H$4:$H$92,73)=$H5,73,IF(SMALL($H$4:$H$92,74)=$H5,74,IF(SMALL($H$4:$H$92,75)=$H5,75,IF(SMALL($H$4:$H$92,76)=$H5,76,IF(SMALL($H$4:$H$92,77)=$H5,77,IF(SMALL($H$4:$H$92,78)=$H5,78,IF(SMALL($H$4:$H$92,79)=$H5,79,IF(SMALL($H$4:$H$92,80)=$H5,80,IF(SMALL($H$4:$H$92,81)=$H5,81,IF(SMALL($H$4:$H$92,82)=$H5,82,IF(SMALL($H$4:$H$92,83)=$H5,83,IF(SMALL($H$4:$H$92,84)=$H5,84,IF(SMALL($H$4:$H$92,85)=$H5,85,IF(SMALL($H$4:$H$92,86)=$H5,86,IF(SMALL($H$4:$H$92,87)=$H5,87,IF(SMALL($H$4:$H$92,88)=$H5,88,IF(SMALL($H$4:$H$92,89)=$H5,89,IF(SMALL($H$4:$H$92,90)=$H5,90,IF(SMALL($H$4:$H$92,91)=$H5,91,IF(SMALL($H$4:$H$92,92)=$H5,92,IF(SMALL($H$4:$H$92,93)=$H5,93,IF(SMALL($H$4:$H$92,94)=$H5,94,IF(SMALL($H$4:$H$92,95)=$H5,95,IF(SMALL($H$4:$H$92,96)=$H5,96,IF(SMALL($H$4:$H$92,97)=$H5,97,IF(SMALL($H$4:$H$92,98)=$H5,98,IF(SMALL($H$4:$H$92,99)=$H5,99,IF(SMALL($H$4:$H$92,100)=$H5,100,IF(SMALL($H$4:$H$92,101)=$H5,101,IF(SMALL($H$4:$H$92,102)=$H5,102,IF(SMALL($H$4:$H$92,103)=$H5,103,IF(SMALL($H$4:$H$92,104)=$H5,104,IF(SMALL($H$4:$H$92,105)=$H5,105,IF(SMALL($H$4:$H$92,106)=$H5,106,IF(SMALL($H$4:$H$92,107)=$H5,107,IF(SMALL($H$4:$H$92,108)=$H5,108,IF(SMALL($H$4:$H$92,109)=$H5,109,IF(SMALL($H$4:$H$92,110)=$H5,110,IF(SMALL($H$4:$H$92,111)=$H5,111,""))))))))))))))))))))))))))))))))))))))))))))))))))))))))))))))),"")</f>
        <v/>
      </c>
      <c r="M5" s="93" t="str">
        <f>IFERROR(IF(COUNT(D5:G5)&lt;0,"",IF(SMALL($H$4:$H$92,101)=$H5,101,IF(SMALL($H$4:$H$92,102)=$H5,102,IF(SMALL($H$4:$H$92,103)=$H5,103,IF(SMALL($H$4:$H$92,104)=$H5,104,IF(SMALL($H$4:$H$92,105)=$H5,105,IF(SMALL($H$4:$H$92,106)=$H5,106,IF(SMALL($H$4:$H$92,107)=$H5,107,IF(SMALL($H$4:$H$92,108)=$H5,108,IF(SMALL($H$4:$H$92,109)=$H5,109,IF(SMALL($H$4:$H$92,110)=$H5,110,IF(SMALL($H$4:$H$92,111)=$H5,111,IF(SMALL($H$4:$H$92,112)=$H5,112,IF(SMALL($H$4:$H$92,113)=$H5,113,IF(SMALL($H$4:$H$92,114)=$H5,114,IF(SMALL($H$4:$H$92,115)=$H5,115,IF(SMALL($H$4:$H$92,116)=$H5,116,IF(SMALL($H$4:$H$92,117)=$H5,117,IF(SMALL($H$4:$H$92,118)=$H5,118,IF(SMALL($H$4:$H$92,119)=$H5,119,IF(SMALL($H$4:$H$92,120)=$H5,120,IF(SMALL($H$4:$H$92,121)=$H5,121,IF(SMALL($H$4:$H$92,122)=$H5,122,IF(SMALL($H$4:$H$92,123)=$H5,123,IF(SMALL($H$4:$H$92,124)=$H5,124,IF(SMALL($H$4:$H$92,125)=$H5,125,IF(SMALL($H$4:$H$92,126)=$H5,126,IF(SMALL($H$4:$H$92,127)=$H5,127,IF(SMALL($H$4:$H$92,128)=$H5,128,IF(SMALL($H$4:$H$92,129)=$H5,129,IF(SMALL($H$4:$H$92,130)=$H5,130,IF(SMALL($H$4:$H$92,131)=$H5,131,IF(SMALL($H$4:$H$92,132)=$H5,132,IF(SMALL($H$4:$H$92,133)=$H5,133,IF(SMALL($H$4:$H$92,134)=$H5,134,IF(SMALL($H$4:$H$92,135)=$H5,135,IF(SMALL($H$4:$H$92,136)=$H5,136,IF(SMALL($H$4:$H$92,137)=$H5,137,IF(SMALL($H$4:$H$92,138)=$H5,138,IF(SMALL($H$4:$H$92,139)=$H5,139,IF(SMALL($H$4:$H$92,140)=$H5,140,IF(SMALL($H$4:$H$92,141)=$H5,141,IF(SMALL($H$4:$H$92,142)=$H5,142,IF(SMALL($H$4:$H$92,143)=$H5,143,IF(SMALL($H$4:$H$92,144)=$H5,144,IF(SMALL($H$4:$H$92,145)=$H5,145,IF(SMALL($H$4:$H$92,146)=$H5,146,IF(SMALL($H$4:$H$92,147)=$H5,147,IF(SMALL($H$4:$H$92,148)=$H5,148,IF(SMALL($H$4:$H$92,149)=$H5,149,IF(SMALL($H$4:$H$92,150)=$H5,150,IF(SMALL($H$4:$H$92,151)=$H5,151,IF(SMALL($H$4:$H$92,152)=$H5,152,IF(SMALL($H$4:$H$92,153)=$H5,153,IF(SMALL($H$4:$H$92,154)=$H5,154,IF(SMALL($H$4:$H$92,155)=$H5,155,IF(SMALL($H$4:$H$92,156)=$H5,156,IF(SMALL($H$4:$H$92,157)=$H5,157,IF(SMALL($H$4:$H$92,158)=$H5,158,IF(SMALL($H$4:$H$92,159)=$H5,159,IF(SMALL($H$4:$H$92,160)=$H5,160,IF(SMALL($H$4:$H$92,161)=$H5,161,IF(SMALL($H$4:$H$92,162)=$H5,162,""))))))))))))))))))))))))))))))))))))))))))))))))))))))))))))))),"")</f>
        <v/>
      </c>
      <c r="N5" s="94" t="str">
        <f>IFERROR(IF(COUNT(D5:G5)&lt;0,"",IF(SMALL($H$4:$H$92,151)=$H5,151,IF(SMALL($H$4:$H$92,152)=$H5,152,IF(SMALL($H$4:$H$92,153)=$H5,153,IF(SMALL($H$4:$H$92,154)=$H5,154,IF(SMALL($H$4:$H$92,155)=$H5,155,IF(SMALL($H$4:$H$92,156)=$H5,156,IF(SMALL($H$4:$H$92,157)=$H5,157,IF(SMALL($H$4:$H$92,158)=$H5,158,IF(SMALL($H$4:$H$92,159)=$H5,159,IF(SMALL($H$4:$H$92,160)=$H5,160,IF(SMALL($H$4:$H$92,161)=$H5,161,IF(SMALL($H$4:$H$92,162)=$H5,162,IF(SMALL($H$4:$H$92,163)=$H5,163,IF(SMALL($H$4:$H$92,164)=$H5,164,IF(SMALL($H$4:$H$92,165)=$H5,165,IF(SMALL($H$4:$H$92,166)=$H5,166,IF(SMALL($H$4:$H$92,167)=$H5,167,IF(SMALL($H$4:$H$92,168)=$H5,168,IF(SMALL($H$4:$H$92,169)=$H5,169,IF(SMALL($H$4:$H$92,170)=$H5,170,IF(SMALL($H$4:$H$92,171)=$H5,171,IF(SMALL($H$4:$H$92,172)=$H5,172,IF(SMALL($H$4:$H$92,173)=$H5,173,IF(SMALL($H$4:$H$92,174)=$H5,174,IF(SMALL($H$4:$H$92,175)=$H5,175,IF(SMALL($H$4:$H$92,176)=$H5,176,IF(SMALL($H$4:$H$92,177)=$H5,177,IF(SMALL($H$4:$H$92,178)=$H5,178,IF(SMALL($H$4:$H$92,179)=$H5,179,IF(SMALL($H$4:$H$92,180)=$H5,180,IF(SMALL($H$4:$H$92,181)=$H5,181,IF(SMALL($H$4:$H$92,182)=$H5,182,IF(SMALL($H$4:$H$92,183)=$H5,183,IF(SMALL($H$4:$H$92,184)=$H5,184,IF(SMALL($H$4:$H$92,185)=$H5,185,IF(SMALL($H$4:$H$92,186)=$H5,186,IF(SMALL($H$4:$H$92,187)=$H5,187,IF(SMALL($H$4:$H$92,188)=$H5,188,IF(SMALL($H$4:$H$92,189)=$H5,189,IF(SMALL($H$4:$H$92,190)=$H5,190,IF(SMALL($H$4:$H$92,191)=$H5,191,IF(SMALL($H$4:$H$92,192)=$H5,192,IF(SMALL($H$4:$H$92,193)=$H5,193,IF(SMALL($H$4:$H$92,194)=$H5,194,IF(SMALL($H$4:$H$92,195)=$H5,195,IF(SMALL($H$4:$H$92,196)=$H5,196,IF(SMALL($H$4:$H$92,197)=$H5,197,IF(SMALL($H$4:$H$92,198)=$H5,198,IF(SMALL($H$4:$H$92,199)=$H5,199,IF(SMALL($H$4:$H$92,200)=$H5,200,IF(SMALL($H$4:$H$92,201)=$H5,201,IF(SMALL($H$4:$H$92,202)=$H5,202,IF(SMALL($H$4:$H$92,203)=$H5,203,IF(SMALL($H$4:$H$92,204)=$H5,204,IF(SMALL($H$4:$H$92,205)=$H5,205,IF(SMALL($H$4:$H$92,206)=$H5,206,IF(SMALL($H$4:$H$92,207)=$H5,207,IF(SMALL($H$4:$H$92,208)=$H5,208,IF(SMALL($H$4:$H$92,209)=$H5,209,IF(SMALL($H$4:$H$92,210)=$H5,210,IF(SMALL($H$4:$H$92,211)=$H5,211,IF(SMALL($H$4:$H$92,212)=$H5,212,""))))))))))))))))))))))))))))))))))))))))))))))))))))))))))))))),"")</f>
        <v/>
      </c>
    </row>
    <row r="6" spans="1:14" x14ac:dyDescent="0.3">
      <c r="A6" s="30" t="str">
        <f>IF(ISBLANK(Deltagere!B20),"",Deltagere!A20)</f>
        <v>h</v>
      </c>
      <c r="B6" s="48" t="str">
        <f>IF(ISBLANK(Deltagere!B20),"",Deltagere!B20)</f>
        <v>Niels Nielsen</v>
      </c>
      <c r="C6" s="48" t="str">
        <f>IF(ISBLANK(Deltagere!C20),"",Deltagere!C20)</f>
        <v>VAK</v>
      </c>
      <c r="D6" s="31">
        <v>33</v>
      </c>
      <c r="E6" s="31">
        <v>30</v>
      </c>
      <c r="F6" s="31">
        <v>27</v>
      </c>
      <c r="G6" s="31">
        <v>0</v>
      </c>
      <c r="H6" s="66">
        <f>IF(COUNT(D6:G6)&lt;4,"",SUM(D6:G6))</f>
        <v>90</v>
      </c>
      <c r="I6" s="66">
        <f>IF(COUNT(K6)=1,K6,IF(COUNT(L6)=1,L6,IF(COUNT(M6)=1,M6,N6)))</f>
        <v>3</v>
      </c>
      <c r="J6" s="72">
        <v>5</v>
      </c>
      <c r="K6" s="92">
        <f>IFERROR(IF(COUNT(D6:G6)&lt;0,"",IF(SMALL($H$4:$H$92,1)=$H6,1,IF(SMALL($H$4:$H$92,2)=$H6,2,IF(SMALL($H$4:$H$92,3)=$H6,3,IF(SMALL($H$4:$H$92,4)=$H6,4,IF(SMALL($H$4:$H$92,5)=$H6,5,IF(SMALL($H$4:$H$92,6)=$H6,6,IF(SMALL($H$4:$H$92,7)=$H6,7,IF(SMALL($H$4:$H$92,8)=$H6,8,IF(SMALL($H$4:$H$92,9)=$H6,9,IF(SMALL($H$4:$H$92,10)=$H6,10,IF(SMALL($H$4:$H$92,11)=$H6,11,IF(SMALL($H$4:$H$92,12)=$H6,12,IF(SMALL($H$4:$H$92,13)=$H6,13,IF(SMALL($H$4:$H$92,14)=$H6,14,IF(SMALL($H$4:$H$92,15)=$H6,15,IF(SMALL($H$4:$H$92,16)=$H6,16,IF(SMALL($H$4:$H$92,17)=$H6,17,IF(SMALL($H$4:$H$92,18)=$H6,18,IF(SMALL($H$4:$H$92,19)=$H6,19,IF(SMALL($H$4:$H$92,20)=$H6,20,IF(SMALL($H$4:$H$92,21)=$H6,21,IF(SMALL($H$4:$H$92,22)=$H6,22,IF(SMALL($H$4:$H$92,23)=$H6,23,IF(SMALL($H$4:$H$92,24)=$H6,24,IF(SMALL($H$4:$H$92,25)=$H6,25,IF(SMALL($H$4:$H$92,26)=$H6,26,IF(SMALL($H$4:$H$92,27)=$H6,27,IF(SMALL($H$4:$H$92,28)=$H6,28,IF(SMALL($H$4:$H$92,29)=$H6,29,IF(SMALL($H$4:$H$92,30)=$H6,30,IF(SMALL($H$4:$H$92,31)=$H6,31,IF(SMALL($H$4:$H$92,32)=$H6,32,IF(SMALL($H$4:$H$92,33)=$H6,33,IF(SMALL($H$4:$H$92,34)=$H6,34,IF(SMALL($H$4:$H$92,35)=$H6,35,IF(SMALL($H$4:$H$92,36)=$H6,36,IF(SMALL($H$4:$H$92,37)=$H6,37,IF(SMALL($H$4:$H$92,38)=$H6,38,IF(SMALL($H$4:$H$92,39)=$H6,39,IF(SMALL($H$4:$H$92,40)=$H6,40,IF(SMALL($H$4:$H$92,41)=$H6,41,IF(SMALL($H$4:$H$92,42)=$H6,42,IF(SMALL($H$4:$H$92,43)=$H6,43,IF(SMALL($H$4:$H$92,44)=$H6,44,IF(SMALL($H$4:$H$92,45)=$H6,45,IF(SMALL($H$4:$H$92,46)=$H6,46,IF(SMALL($H$4:$H$92,47)=$H6,47,IF(SMALL($H$4:$H$92,48)=$H6,48,IF(SMALL($H$4:$H$92,49)=$H6,49,IF(SMALL($H$4:$H$92,50)=$H6,50,IF(SMALL($H$4:$H$92,51)=$H6,51,IF(SMALL($H$4:$H$92,52)=$H6,52,IF(SMALL($H$4:$H$92,53)=$H6,53,IF(SMALL($H$4:$H$92,54)=$H6,54,IF(SMALL($H$4:$H$92,55)=$H6,55,IF(SMALL($H$4:$H$92,56)=$H6,56,IF(SMALL($H$4:$H$92,57)=$H6,57,IF(SMALL($H$4:$H$92,58)=$H6,58,IF(SMALL($H$4:$H$92,59)=$H6,59,IF(SMALL($H$4:$H$92,60)=$H6,60,IF(SMALL($H$4:$H$92,61)=$H6,61,IF(SMALL($H$4:$H$92,62)=$H6,62,""))))))))))))))))))))))))))))))))))))))))))))))))))))))))))))))),"")</f>
        <v>3</v>
      </c>
      <c r="L6" s="93" t="str">
        <f>IFERROR(IF(COUNT(D6:G6)&lt;0,"",IF(SMALL($H$4:$H$92,50)=$H6,50,IF(SMALL($H$4:$H$92,51)=$H6,51,IF(SMALL($H$4:$H$92,52)=$H6,52,IF(SMALL($H$4:$H$92,53)=$H6,53,IF(SMALL($H$4:$H$92,54)=$H6,54,IF(SMALL($H$4:$H$92,55)=$H6,55,IF(SMALL($H$4:$H$92,56)=$H6,56,IF(SMALL($H$4:$H$92,57)=$H6,57,IF(SMALL($H$4:$H$92,58)=$H6,58,IF(SMALL($H$4:$H$92,59)=$H6,59,IF(SMALL($H$4:$H$92,60)=$H6,60,IF(SMALL($H$4:$H$92,61)=$H6,61,IF(SMALL($H$4:$H$92,62)=$H6,62,IF(SMALL($H$4:$H$92,63)=$H6,63,IF(SMALL($H$4:$H$92,64)=$H6,64,IF(SMALL($H$4:$H$92,65)=$H6,65,IF(SMALL($H$4:$H$92,66)=$H6,66,IF(SMALL($H$4:$H$92,67)=$H6,67,IF(SMALL($H$4:$H$92,68)=$H6,68,IF(SMALL($H$4:$H$92,69)=$H6,69,IF(SMALL($H$4:$H$92,70)=$H6,70,IF(SMALL($H$4:$H$92,71)=$H6,71,IF(SMALL($H$4:$H$92,72)=$H6,72,IF(SMALL($H$4:$H$92,73)=$H6,73,IF(SMALL($H$4:$H$92,74)=$H6,74,IF(SMALL($H$4:$H$92,75)=$H6,75,IF(SMALL($H$4:$H$92,76)=$H6,76,IF(SMALL($H$4:$H$92,77)=$H6,77,IF(SMALL($H$4:$H$92,78)=$H6,78,IF(SMALL($H$4:$H$92,79)=$H6,79,IF(SMALL($H$4:$H$92,80)=$H6,80,IF(SMALL($H$4:$H$92,81)=$H6,81,IF(SMALL($H$4:$H$92,82)=$H6,82,IF(SMALL($H$4:$H$92,83)=$H6,83,IF(SMALL($H$4:$H$92,84)=$H6,84,IF(SMALL($H$4:$H$92,85)=$H6,85,IF(SMALL($H$4:$H$92,86)=$H6,86,IF(SMALL($H$4:$H$92,87)=$H6,87,IF(SMALL($H$4:$H$92,88)=$H6,88,IF(SMALL($H$4:$H$92,89)=$H6,89,IF(SMALL($H$4:$H$92,90)=$H6,90,IF(SMALL($H$4:$H$92,91)=$H6,91,IF(SMALL($H$4:$H$92,92)=$H6,92,IF(SMALL($H$4:$H$92,93)=$H6,93,IF(SMALL($H$4:$H$92,94)=$H6,94,IF(SMALL($H$4:$H$92,95)=$H6,95,IF(SMALL($H$4:$H$92,96)=$H6,96,IF(SMALL($H$4:$H$92,97)=$H6,97,IF(SMALL($H$4:$H$92,98)=$H6,98,IF(SMALL($H$4:$H$92,99)=$H6,99,IF(SMALL($H$4:$H$92,100)=$H6,100,IF(SMALL($H$4:$H$92,101)=$H6,101,IF(SMALL($H$4:$H$92,102)=$H6,102,IF(SMALL($H$4:$H$92,103)=$H6,103,IF(SMALL($H$4:$H$92,104)=$H6,104,IF(SMALL($H$4:$H$92,105)=$H6,105,IF(SMALL($H$4:$H$92,106)=$H6,106,IF(SMALL($H$4:$H$92,107)=$H6,107,IF(SMALL($H$4:$H$92,108)=$H6,108,IF(SMALL($H$4:$H$92,109)=$H6,109,IF(SMALL($H$4:$H$92,110)=$H6,110,IF(SMALL($H$4:$H$92,111)=$H6,111,""))))))))))))))))))))))))))))))))))))))))))))))))))))))))))))))),"")</f>
        <v/>
      </c>
      <c r="M6" s="93" t="str">
        <f>IFERROR(IF(COUNT(D6:G6)&lt;0,"",IF(SMALL($H$4:$H$92,101)=$H6,101,IF(SMALL($H$4:$H$92,102)=$H6,102,IF(SMALL($H$4:$H$92,103)=$H6,103,IF(SMALL($H$4:$H$92,104)=$H6,104,IF(SMALL($H$4:$H$92,105)=$H6,105,IF(SMALL($H$4:$H$92,106)=$H6,106,IF(SMALL($H$4:$H$92,107)=$H6,107,IF(SMALL($H$4:$H$92,108)=$H6,108,IF(SMALL($H$4:$H$92,109)=$H6,109,IF(SMALL($H$4:$H$92,110)=$H6,110,IF(SMALL($H$4:$H$92,111)=$H6,111,IF(SMALL($H$4:$H$92,112)=$H6,112,IF(SMALL($H$4:$H$92,113)=$H6,113,IF(SMALL($H$4:$H$92,114)=$H6,114,IF(SMALL($H$4:$H$92,115)=$H6,115,IF(SMALL($H$4:$H$92,116)=$H6,116,IF(SMALL($H$4:$H$92,117)=$H6,117,IF(SMALL($H$4:$H$92,118)=$H6,118,IF(SMALL($H$4:$H$92,119)=$H6,119,IF(SMALL($H$4:$H$92,120)=$H6,120,IF(SMALL($H$4:$H$92,121)=$H6,121,IF(SMALL($H$4:$H$92,122)=$H6,122,IF(SMALL($H$4:$H$92,123)=$H6,123,IF(SMALL($H$4:$H$92,124)=$H6,124,IF(SMALL($H$4:$H$92,125)=$H6,125,IF(SMALL($H$4:$H$92,126)=$H6,126,IF(SMALL($H$4:$H$92,127)=$H6,127,IF(SMALL($H$4:$H$92,128)=$H6,128,IF(SMALL($H$4:$H$92,129)=$H6,129,IF(SMALL($H$4:$H$92,130)=$H6,130,IF(SMALL($H$4:$H$92,131)=$H6,131,IF(SMALL($H$4:$H$92,132)=$H6,132,IF(SMALL($H$4:$H$92,133)=$H6,133,IF(SMALL($H$4:$H$92,134)=$H6,134,IF(SMALL($H$4:$H$92,135)=$H6,135,IF(SMALL($H$4:$H$92,136)=$H6,136,IF(SMALL($H$4:$H$92,137)=$H6,137,IF(SMALL($H$4:$H$92,138)=$H6,138,IF(SMALL($H$4:$H$92,139)=$H6,139,IF(SMALL($H$4:$H$92,140)=$H6,140,IF(SMALL($H$4:$H$92,141)=$H6,141,IF(SMALL($H$4:$H$92,142)=$H6,142,IF(SMALL($H$4:$H$92,143)=$H6,143,IF(SMALL($H$4:$H$92,144)=$H6,144,IF(SMALL($H$4:$H$92,145)=$H6,145,IF(SMALL($H$4:$H$92,146)=$H6,146,IF(SMALL($H$4:$H$92,147)=$H6,147,IF(SMALL($H$4:$H$92,148)=$H6,148,IF(SMALL($H$4:$H$92,149)=$H6,149,IF(SMALL($H$4:$H$92,150)=$H6,150,IF(SMALL($H$4:$H$92,151)=$H6,151,IF(SMALL($H$4:$H$92,152)=$H6,152,IF(SMALL($H$4:$H$92,153)=$H6,153,IF(SMALL($H$4:$H$92,154)=$H6,154,IF(SMALL($H$4:$H$92,155)=$H6,155,IF(SMALL($H$4:$H$92,156)=$H6,156,IF(SMALL($H$4:$H$92,157)=$H6,157,IF(SMALL($H$4:$H$92,158)=$H6,158,IF(SMALL($H$4:$H$92,159)=$H6,159,IF(SMALL($H$4:$H$92,160)=$H6,160,IF(SMALL($H$4:$H$92,161)=$H6,161,IF(SMALL($H$4:$H$92,162)=$H6,162,""))))))))))))))))))))))))))))))))))))))))))))))))))))))))))))))),"")</f>
        <v/>
      </c>
      <c r="N6" s="94" t="str">
        <f>IFERROR(IF(COUNT(D6:G6)&lt;0,"",IF(SMALL($H$4:$H$92,151)=$H6,151,IF(SMALL($H$4:$H$92,152)=$H6,152,IF(SMALL($H$4:$H$92,153)=$H6,153,IF(SMALL($H$4:$H$92,154)=$H6,154,IF(SMALL($H$4:$H$92,155)=$H6,155,IF(SMALL($H$4:$H$92,156)=$H6,156,IF(SMALL($H$4:$H$92,157)=$H6,157,IF(SMALL($H$4:$H$92,158)=$H6,158,IF(SMALL($H$4:$H$92,159)=$H6,159,IF(SMALL($H$4:$H$92,160)=$H6,160,IF(SMALL($H$4:$H$92,161)=$H6,161,IF(SMALL($H$4:$H$92,162)=$H6,162,IF(SMALL($H$4:$H$92,163)=$H6,163,IF(SMALL($H$4:$H$92,164)=$H6,164,IF(SMALL($H$4:$H$92,165)=$H6,165,IF(SMALL($H$4:$H$92,166)=$H6,166,IF(SMALL($H$4:$H$92,167)=$H6,167,IF(SMALL($H$4:$H$92,168)=$H6,168,IF(SMALL($H$4:$H$92,169)=$H6,169,IF(SMALL($H$4:$H$92,170)=$H6,170,IF(SMALL($H$4:$H$92,171)=$H6,171,IF(SMALL($H$4:$H$92,172)=$H6,172,IF(SMALL($H$4:$H$92,173)=$H6,173,IF(SMALL($H$4:$H$92,174)=$H6,174,IF(SMALL($H$4:$H$92,175)=$H6,175,IF(SMALL($H$4:$H$92,176)=$H6,176,IF(SMALL($H$4:$H$92,177)=$H6,177,IF(SMALL($H$4:$H$92,178)=$H6,178,IF(SMALL($H$4:$H$92,179)=$H6,179,IF(SMALL($H$4:$H$92,180)=$H6,180,IF(SMALL($H$4:$H$92,181)=$H6,181,IF(SMALL($H$4:$H$92,182)=$H6,182,IF(SMALL($H$4:$H$92,183)=$H6,183,IF(SMALL($H$4:$H$92,184)=$H6,184,IF(SMALL($H$4:$H$92,185)=$H6,185,IF(SMALL($H$4:$H$92,186)=$H6,186,IF(SMALL($H$4:$H$92,187)=$H6,187,IF(SMALL($H$4:$H$92,188)=$H6,188,IF(SMALL($H$4:$H$92,189)=$H6,189,IF(SMALL($H$4:$H$92,190)=$H6,190,IF(SMALL($H$4:$H$92,191)=$H6,191,IF(SMALL($H$4:$H$92,192)=$H6,192,IF(SMALL($H$4:$H$92,193)=$H6,193,IF(SMALL($H$4:$H$92,194)=$H6,194,IF(SMALL($H$4:$H$92,195)=$H6,195,IF(SMALL($H$4:$H$92,196)=$H6,196,IF(SMALL($H$4:$H$92,197)=$H6,197,IF(SMALL($H$4:$H$92,198)=$H6,198,IF(SMALL($H$4:$H$92,199)=$H6,199,IF(SMALL($H$4:$H$92,200)=$H6,200,IF(SMALL($H$4:$H$92,201)=$H6,201,IF(SMALL($H$4:$H$92,202)=$H6,202,IF(SMALL($H$4:$H$92,203)=$H6,203,IF(SMALL($H$4:$H$92,204)=$H6,204,IF(SMALL($H$4:$H$92,205)=$H6,205,IF(SMALL($H$4:$H$92,206)=$H6,206,IF(SMALL($H$4:$H$92,207)=$H6,207,IF(SMALL($H$4:$H$92,208)=$H6,208,IF(SMALL($H$4:$H$92,209)=$H6,209,IF(SMALL($H$4:$H$92,210)=$H6,210,IF(SMALL($H$4:$H$92,211)=$H6,211,IF(SMALL($H$4:$H$92,212)=$H6,212,""))))))))))))))))))))))))))))))))))))))))))))))))))))))))))))))),"")</f>
        <v/>
      </c>
    </row>
    <row r="7" spans="1:14" x14ac:dyDescent="0.3">
      <c r="A7" s="41" t="str">
        <f>IF(ISBLANK(Deltagere!B28),"",Deltagere!A28)</f>
        <v>h</v>
      </c>
      <c r="B7" s="49" t="str">
        <f>IF(ISBLANK(Deltagere!B28),"",Deltagere!B28)</f>
        <v>Ivan Nielsen</v>
      </c>
      <c r="C7" s="49" t="str">
        <f>IF(ISBLANK(Deltagere!C28),"",Deltagere!C28)</f>
        <v>Karup krolf</v>
      </c>
      <c r="D7" s="42">
        <v>31</v>
      </c>
      <c r="E7" s="42">
        <v>33</v>
      </c>
      <c r="F7" s="42">
        <v>26</v>
      </c>
      <c r="G7" s="42">
        <v>0</v>
      </c>
      <c r="H7" s="67">
        <f>IF(COUNT(D7:G7)&lt;4,"",SUM(D7:G7))</f>
        <v>90</v>
      </c>
      <c r="I7" s="67">
        <f>IF(COUNT(K7)=1,K7,IF(COUNT(L7)=1,L7,IF(COUNT(M7)=1,M7,N7)))</f>
        <v>3</v>
      </c>
      <c r="J7" s="73">
        <v>4</v>
      </c>
      <c r="K7" s="92">
        <f>IFERROR(IF(COUNT(D7:G7)&lt;0,"",IF(SMALL($H$4:$H$92,1)=$H7,1,IF(SMALL($H$4:$H$92,2)=$H7,2,IF(SMALL($H$4:$H$92,3)=$H7,3,IF(SMALL($H$4:$H$92,4)=$H7,4,IF(SMALL($H$4:$H$92,5)=$H7,5,IF(SMALL($H$4:$H$92,6)=$H7,6,IF(SMALL($H$4:$H$92,7)=$H7,7,IF(SMALL($H$4:$H$92,8)=$H7,8,IF(SMALL($H$4:$H$92,9)=$H7,9,IF(SMALL($H$4:$H$92,10)=$H7,10,IF(SMALL($H$4:$H$92,11)=$H7,11,IF(SMALL($H$4:$H$92,12)=$H7,12,IF(SMALL($H$4:$H$92,13)=$H7,13,IF(SMALL($H$4:$H$92,14)=$H7,14,IF(SMALL($H$4:$H$92,15)=$H7,15,IF(SMALL($H$4:$H$92,16)=$H7,16,IF(SMALL($H$4:$H$92,17)=$H7,17,IF(SMALL($H$4:$H$92,18)=$H7,18,IF(SMALL($H$4:$H$92,19)=$H7,19,IF(SMALL($H$4:$H$92,20)=$H7,20,IF(SMALL($H$4:$H$92,21)=$H7,21,IF(SMALL($H$4:$H$92,22)=$H7,22,IF(SMALL($H$4:$H$92,23)=$H7,23,IF(SMALL($H$4:$H$92,24)=$H7,24,IF(SMALL($H$4:$H$92,25)=$H7,25,IF(SMALL($H$4:$H$92,26)=$H7,26,IF(SMALL($H$4:$H$92,27)=$H7,27,IF(SMALL($H$4:$H$92,28)=$H7,28,IF(SMALL($H$4:$H$92,29)=$H7,29,IF(SMALL($H$4:$H$92,30)=$H7,30,IF(SMALL($H$4:$H$92,31)=$H7,31,IF(SMALL($H$4:$H$92,32)=$H7,32,IF(SMALL($H$4:$H$92,33)=$H7,33,IF(SMALL($H$4:$H$92,34)=$H7,34,IF(SMALL($H$4:$H$92,35)=$H7,35,IF(SMALL($H$4:$H$92,36)=$H7,36,IF(SMALL($H$4:$H$92,37)=$H7,37,IF(SMALL($H$4:$H$92,38)=$H7,38,IF(SMALL($H$4:$H$92,39)=$H7,39,IF(SMALL($H$4:$H$92,40)=$H7,40,IF(SMALL($H$4:$H$92,41)=$H7,41,IF(SMALL($H$4:$H$92,42)=$H7,42,IF(SMALL($H$4:$H$92,43)=$H7,43,IF(SMALL($H$4:$H$92,44)=$H7,44,IF(SMALL($H$4:$H$92,45)=$H7,45,IF(SMALL($H$4:$H$92,46)=$H7,46,IF(SMALL($H$4:$H$92,47)=$H7,47,IF(SMALL($H$4:$H$92,48)=$H7,48,IF(SMALL($H$4:$H$92,49)=$H7,49,IF(SMALL($H$4:$H$92,50)=$H7,50,IF(SMALL($H$4:$H$92,51)=$H7,51,IF(SMALL($H$4:$H$92,52)=$H7,52,IF(SMALL($H$4:$H$92,53)=$H7,53,IF(SMALL($H$4:$H$92,54)=$H7,54,IF(SMALL($H$4:$H$92,55)=$H7,55,IF(SMALL($H$4:$H$92,56)=$H7,56,IF(SMALL($H$4:$H$92,57)=$H7,57,IF(SMALL($H$4:$H$92,58)=$H7,58,IF(SMALL($H$4:$H$92,59)=$H7,59,IF(SMALL($H$4:$H$92,60)=$H7,60,IF(SMALL($H$4:$H$92,61)=$H7,61,IF(SMALL($H$4:$H$92,62)=$H7,62,""))))))))))))))))))))))))))))))))))))))))))))))))))))))))))))))),"")</f>
        <v>3</v>
      </c>
      <c r="L7" s="93" t="str">
        <f>IFERROR(IF(COUNT(D7:G7)&lt;0,"",IF(SMALL($H$4:$H$92,50)=$H7,50,IF(SMALL($H$4:$H$92,51)=$H7,51,IF(SMALL($H$4:$H$92,52)=$H7,52,IF(SMALL($H$4:$H$92,53)=$H7,53,IF(SMALL($H$4:$H$92,54)=$H7,54,IF(SMALL($H$4:$H$92,55)=$H7,55,IF(SMALL($H$4:$H$92,56)=$H7,56,IF(SMALL($H$4:$H$92,57)=$H7,57,IF(SMALL($H$4:$H$92,58)=$H7,58,IF(SMALL($H$4:$H$92,59)=$H7,59,IF(SMALL($H$4:$H$92,60)=$H7,60,IF(SMALL($H$4:$H$92,61)=$H7,61,IF(SMALL($H$4:$H$92,62)=$H7,62,IF(SMALL($H$4:$H$92,63)=$H7,63,IF(SMALL($H$4:$H$92,64)=$H7,64,IF(SMALL($H$4:$H$92,65)=$H7,65,IF(SMALL($H$4:$H$92,66)=$H7,66,IF(SMALL($H$4:$H$92,67)=$H7,67,IF(SMALL($H$4:$H$92,68)=$H7,68,IF(SMALL($H$4:$H$92,69)=$H7,69,IF(SMALL($H$4:$H$92,70)=$H7,70,IF(SMALL($H$4:$H$92,71)=$H7,71,IF(SMALL($H$4:$H$92,72)=$H7,72,IF(SMALL($H$4:$H$92,73)=$H7,73,IF(SMALL($H$4:$H$92,74)=$H7,74,IF(SMALL($H$4:$H$92,75)=$H7,75,IF(SMALL($H$4:$H$92,76)=$H7,76,IF(SMALL($H$4:$H$92,77)=$H7,77,IF(SMALL($H$4:$H$92,78)=$H7,78,IF(SMALL($H$4:$H$92,79)=$H7,79,IF(SMALL($H$4:$H$92,80)=$H7,80,IF(SMALL($H$4:$H$92,81)=$H7,81,IF(SMALL($H$4:$H$92,82)=$H7,82,IF(SMALL($H$4:$H$92,83)=$H7,83,IF(SMALL($H$4:$H$92,84)=$H7,84,IF(SMALL($H$4:$H$92,85)=$H7,85,IF(SMALL($H$4:$H$92,86)=$H7,86,IF(SMALL($H$4:$H$92,87)=$H7,87,IF(SMALL($H$4:$H$92,88)=$H7,88,IF(SMALL($H$4:$H$92,89)=$H7,89,IF(SMALL($H$4:$H$92,90)=$H7,90,IF(SMALL($H$4:$H$92,91)=$H7,91,IF(SMALL($H$4:$H$92,92)=$H7,92,IF(SMALL($H$4:$H$92,93)=$H7,93,IF(SMALL($H$4:$H$92,94)=$H7,94,IF(SMALL($H$4:$H$92,95)=$H7,95,IF(SMALL($H$4:$H$92,96)=$H7,96,IF(SMALL($H$4:$H$92,97)=$H7,97,IF(SMALL($H$4:$H$92,98)=$H7,98,IF(SMALL($H$4:$H$92,99)=$H7,99,IF(SMALL($H$4:$H$92,100)=$H7,100,IF(SMALL($H$4:$H$92,101)=$H7,101,IF(SMALL($H$4:$H$92,102)=$H7,102,IF(SMALL($H$4:$H$92,103)=$H7,103,IF(SMALL($H$4:$H$92,104)=$H7,104,IF(SMALL($H$4:$H$92,105)=$H7,105,IF(SMALL($H$4:$H$92,106)=$H7,106,IF(SMALL($H$4:$H$92,107)=$H7,107,IF(SMALL($H$4:$H$92,108)=$H7,108,IF(SMALL($H$4:$H$92,109)=$H7,109,IF(SMALL($H$4:$H$92,110)=$H7,110,IF(SMALL($H$4:$H$92,111)=$H7,111,""))))))))))))))))))))))))))))))))))))))))))))))))))))))))))))))),"")</f>
        <v/>
      </c>
      <c r="M7" s="93" t="str">
        <f>IFERROR(IF(COUNT(D7:G7)&lt;0,"",IF(SMALL($H$4:$H$92,101)=$H7,101,IF(SMALL($H$4:$H$92,102)=$H7,102,IF(SMALL($H$4:$H$92,103)=$H7,103,IF(SMALL($H$4:$H$92,104)=$H7,104,IF(SMALL($H$4:$H$92,105)=$H7,105,IF(SMALL($H$4:$H$92,106)=$H7,106,IF(SMALL($H$4:$H$92,107)=$H7,107,IF(SMALL($H$4:$H$92,108)=$H7,108,IF(SMALL($H$4:$H$92,109)=$H7,109,IF(SMALL($H$4:$H$92,110)=$H7,110,IF(SMALL($H$4:$H$92,111)=$H7,111,IF(SMALL($H$4:$H$92,112)=$H7,112,IF(SMALL($H$4:$H$92,113)=$H7,113,IF(SMALL($H$4:$H$92,114)=$H7,114,IF(SMALL($H$4:$H$92,115)=$H7,115,IF(SMALL($H$4:$H$92,116)=$H7,116,IF(SMALL($H$4:$H$92,117)=$H7,117,IF(SMALL($H$4:$H$92,118)=$H7,118,IF(SMALL($H$4:$H$92,119)=$H7,119,IF(SMALL($H$4:$H$92,120)=$H7,120,IF(SMALL($H$4:$H$92,121)=$H7,121,IF(SMALL($H$4:$H$92,122)=$H7,122,IF(SMALL($H$4:$H$92,123)=$H7,123,IF(SMALL($H$4:$H$92,124)=$H7,124,IF(SMALL($H$4:$H$92,125)=$H7,125,IF(SMALL($H$4:$H$92,126)=$H7,126,IF(SMALL($H$4:$H$92,127)=$H7,127,IF(SMALL($H$4:$H$92,128)=$H7,128,IF(SMALL($H$4:$H$92,129)=$H7,129,IF(SMALL($H$4:$H$92,130)=$H7,130,IF(SMALL($H$4:$H$92,131)=$H7,131,IF(SMALL($H$4:$H$92,132)=$H7,132,IF(SMALL($H$4:$H$92,133)=$H7,133,IF(SMALL($H$4:$H$92,134)=$H7,134,IF(SMALL($H$4:$H$92,135)=$H7,135,IF(SMALL($H$4:$H$92,136)=$H7,136,IF(SMALL($H$4:$H$92,137)=$H7,137,IF(SMALL($H$4:$H$92,138)=$H7,138,IF(SMALL($H$4:$H$92,139)=$H7,139,IF(SMALL($H$4:$H$92,140)=$H7,140,IF(SMALL($H$4:$H$92,141)=$H7,141,IF(SMALL($H$4:$H$92,142)=$H7,142,IF(SMALL($H$4:$H$92,143)=$H7,143,IF(SMALL($H$4:$H$92,144)=$H7,144,IF(SMALL($H$4:$H$92,145)=$H7,145,IF(SMALL($H$4:$H$92,146)=$H7,146,IF(SMALL($H$4:$H$92,147)=$H7,147,IF(SMALL($H$4:$H$92,148)=$H7,148,IF(SMALL($H$4:$H$92,149)=$H7,149,IF(SMALL($H$4:$H$92,150)=$H7,150,IF(SMALL($H$4:$H$92,151)=$H7,151,IF(SMALL($H$4:$H$92,152)=$H7,152,IF(SMALL($H$4:$H$92,153)=$H7,153,IF(SMALL($H$4:$H$92,154)=$H7,154,IF(SMALL($H$4:$H$92,155)=$H7,155,IF(SMALL($H$4:$H$92,156)=$H7,156,IF(SMALL($H$4:$H$92,157)=$H7,157,IF(SMALL($H$4:$H$92,158)=$H7,158,IF(SMALL($H$4:$H$92,159)=$H7,159,IF(SMALL($H$4:$H$92,160)=$H7,160,IF(SMALL($H$4:$H$92,161)=$H7,161,IF(SMALL($H$4:$H$92,162)=$H7,162,""))))))))))))))))))))))))))))))))))))))))))))))))))))))))))))))),"")</f>
        <v/>
      </c>
      <c r="N7" s="94" t="str">
        <f>IFERROR(IF(COUNT(D7:G7)&lt;0,"",IF(SMALL($H$4:$H$92,151)=$H7,151,IF(SMALL($H$4:$H$92,152)=$H7,152,IF(SMALL($H$4:$H$92,153)=$H7,153,IF(SMALL($H$4:$H$92,154)=$H7,154,IF(SMALL($H$4:$H$92,155)=$H7,155,IF(SMALL($H$4:$H$92,156)=$H7,156,IF(SMALL($H$4:$H$92,157)=$H7,157,IF(SMALL($H$4:$H$92,158)=$H7,158,IF(SMALL($H$4:$H$92,159)=$H7,159,IF(SMALL($H$4:$H$92,160)=$H7,160,IF(SMALL($H$4:$H$92,161)=$H7,161,IF(SMALL($H$4:$H$92,162)=$H7,162,IF(SMALL($H$4:$H$92,163)=$H7,163,IF(SMALL($H$4:$H$92,164)=$H7,164,IF(SMALL($H$4:$H$92,165)=$H7,165,IF(SMALL($H$4:$H$92,166)=$H7,166,IF(SMALL($H$4:$H$92,167)=$H7,167,IF(SMALL($H$4:$H$92,168)=$H7,168,IF(SMALL($H$4:$H$92,169)=$H7,169,IF(SMALL($H$4:$H$92,170)=$H7,170,IF(SMALL($H$4:$H$92,171)=$H7,171,IF(SMALL($H$4:$H$92,172)=$H7,172,IF(SMALL($H$4:$H$92,173)=$H7,173,IF(SMALL($H$4:$H$92,174)=$H7,174,IF(SMALL($H$4:$H$92,175)=$H7,175,IF(SMALL($H$4:$H$92,176)=$H7,176,IF(SMALL($H$4:$H$92,177)=$H7,177,IF(SMALL($H$4:$H$92,178)=$H7,178,IF(SMALL($H$4:$H$92,179)=$H7,179,IF(SMALL($H$4:$H$92,180)=$H7,180,IF(SMALL($H$4:$H$92,181)=$H7,181,IF(SMALL($H$4:$H$92,182)=$H7,182,IF(SMALL($H$4:$H$92,183)=$H7,183,IF(SMALL($H$4:$H$92,184)=$H7,184,IF(SMALL($H$4:$H$92,185)=$H7,185,IF(SMALL($H$4:$H$92,186)=$H7,186,IF(SMALL($H$4:$H$92,187)=$H7,187,IF(SMALL($H$4:$H$92,188)=$H7,188,IF(SMALL($H$4:$H$92,189)=$H7,189,IF(SMALL($H$4:$H$92,190)=$H7,190,IF(SMALL($H$4:$H$92,191)=$H7,191,IF(SMALL($H$4:$H$92,192)=$H7,192,IF(SMALL($H$4:$H$92,193)=$H7,193,IF(SMALL($H$4:$H$92,194)=$H7,194,IF(SMALL($H$4:$H$92,195)=$H7,195,IF(SMALL($H$4:$H$92,196)=$H7,196,IF(SMALL($H$4:$H$92,197)=$H7,197,IF(SMALL($H$4:$H$92,198)=$H7,198,IF(SMALL($H$4:$H$92,199)=$H7,199,IF(SMALL($H$4:$H$92,200)=$H7,200,IF(SMALL($H$4:$H$92,201)=$H7,201,IF(SMALL($H$4:$H$92,202)=$H7,202,IF(SMALL($H$4:$H$92,203)=$H7,203,IF(SMALL($H$4:$H$92,204)=$H7,204,IF(SMALL($H$4:$H$92,205)=$H7,205,IF(SMALL($H$4:$H$92,206)=$H7,206,IF(SMALL($H$4:$H$92,207)=$H7,207,IF(SMALL($H$4:$H$92,208)=$H7,208,IF(SMALL($H$4:$H$92,209)=$H7,209,IF(SMALL($H$4:$H$92,210)=$H7,210,IF(SMALL($H$4:$H$92,211)=$H7,211,IF(SMALL($H$4:$H$92,212)=$H7,212,""))))))))))))))))))))))))))))))))))))))))))))))))))))))))))))))),"")</f>
        <v/>
      </c>
    </row>
    <row r="8" spans="1:14" x14ac:dyDescent="0.3">
      <c r="A8" s="43" t="str">
        <f>IF(ISBLANK(Deltagere!B50),"",Deltagere!A50)</f>
        <v>h</v>
      </c>
      <c r="B8" s="39" t="str">
        <f>IF(ISBLANK(Deltagere!B50),"",Deltagere!B50)</f>
        <v>Svend Hansen</v>
      </c>
      <c r="C8" s="39" t="str">
        <f>IF(ISBLANK(Deltagere!C50),"",Deltagere!C50)</f>
        <v>Randers krolf</v>
      </c>
      <c r="D8" s="44">
        <v>27</v>
      </c>
      <c r="E8" s="44">
        <v>31</v>
      </c>
      <c r="F8" s="44">
        <v>32</v>
      </c>
      <c r="G8" s="44">
        <v>0</v>
      </c>
      <c r="H8" s="65">
        <f>IF(COUNT(D8:G8)&lt;4,"",SUM(D8:G8))</f>
        <v>90</v>
      </c>
      <c r="I8" s="65">
        <f>IF(COUNT(K8)=1,K8,IF(COUNT(L8)=1,L8,IF(COUNT(M8)=1,M8,N8)))</f>
        <v>3</v>
      </c>
      <c r="J8" s="74">
        <v>3</v>
      </c>
      <c r="K8" s="92">
        <f>IFERROR(IF(COUNT(D8:G8)&lt;0,"",IF(SMALL($H$4:$H$92,1)=$H8,1,IF(SMALL($H$4:$H$92,2)=$H8,2,IF(SMALL($H$4:$H$92,3)=$H8,3,IF(SMALL($H$4:$H$92,4)=$H8,4,IF(SMALL($H$4:$H$92,5)=$H8,5,IF(SMALL($H$4:$H$92,6)=$H8,6,IF(SMALL($H$4:$H$92,7)=$H8,7,IF(SMALL($H$4:$H$92,8)=$H8,8,IF(SMALL($H$4:$H$92,9)=$H8,9,IF(SMALL($H$4:$H$92,10)=$H8,10,IF(SMALL($H$4:$H$92,11)=$H8,11,IF(SMALL($H$4:$H$92,12)=$H8,12,IF(SMALL($H$4:$H$92,13)=$H8,13,IF(SMALL($H$4:$H$92,14)=$H8,14,IF(SMALL($H$4:$H$92,15)=$H8,15,IF(SMALL($H$4:$H$92,16)=$H8,16,IF(SMALL($H$4:$H$92,17)=$H8,17,IF(SMALL($H$4:$H$92,18)=$H8,18,IF(SMALL($H$4:$H$92,19)=$H8,19,IF(SMALL($H$4:$H$92,20)=$H8,20,IF(SMALL($H$4:$H$92,21)=$H8,21,IF(SMALL($H$4:$H$92,22)=$H8,22,IF(SMALL($H$4:$H$92,23)=$H8,23,IF(SMALL($H$4:$H$92,24)=$H8,24,IF(SMALL($H$4:$H$92,25)=$H8,25,IF(SMALL($H$4:$H$92,26)=$H8,26,IF(SMALL($H$4:$H$92,27)=$H8,27,IF(SMALL($H$4:$H$92,28)=$H8,28,IF(SMALL($H$4:$H$92,29)=$H8,29,IF(SMALL($H$4:$H$92,30)=$H8,30,IF(SMALL($H$4:$H$92,31)=$H8,31,IF(SMALL($H$4:$H$92,32)=$H8,32,IF(SMALL($H$4:$H$92,33)=$H8,33,IF(SMALL($H$4:$H$92,34)=$H8,34,IF(SMALL($H$4:$H$92,35)=$H8,35,IF(SMALL($H$4:$H$92,36)=$H8,36,IF(SMALL($H$4:$H$92,37)=$H8,37,IF(SMALL($H$4:$H$92,38)=$H8,38,IF(SMALL($H$4:$H$92,39)=$H8,39,IF(SMALL($H$4:$H$92,40)=$H8,40,IF(SMALL($H$4:$H$92,41)=$H8,41,IF(SMALL($H$4:$H$92,42)=$H8,42,IF(SMALL($H$4:$H$92,43)=$H8,43,IF(SMALL($H$4:$H$92,44)=$H8,44,IF(SMALL($H$4:$H$92,45)=$H8,45,IF(SMALL($H$4:$H$92,46)=$H8,46,IF(SMALL($H$4:$H$92,47)=$H8,47,IF(SMALL($H$4:$H$92,48)=$H8,48,IF(SMALL($H$4:$H$92,49)=$H8,49,IF(SMALL($H$4:$H$92,50)=$H8,50,IF(SMALL($H$4:$H$92,51)=$H8,51,IF(SMALL($H$4:$H$92,52)=$H8,52,IF(SMALL($H$4:$H$92,53)=$H8,53,IF(SMALL($H$4:$H$92,54)=$H8,54,IF(SMALL($H$4:$H$92,55)=$H8,55,IF(SMALL($H$4:$H$92,56)=$H8,56,IF(SMALL($H$4:$H$92,57)=$H8,57,IF(SMALL($H$4:$H$92,58)=$H8,58,IF(SMALL($H$4:$H$92,59)=$H8,59,IF(SMALL($H$4:$H$92,60)=$H8,60,IF(SMALL($H$4:$H$92,61)=$H8,61,IF(SMALL($H$4:$H$92,62)=$H8,62,""))))))))))))))))))))))))))))))))))))))))))))))))))))))))))))))),"")</f>
        <v>3</v>
      </c>
      <c r="L8" s="93" t="str">
        <f>IFERROR(IF(COUNT(D8:G8)&lt;0,"",IF(SMALL($H$4:$H$92,50)=$H8,50,IF(SMALL($H$4:$H$92,51)=$H8,51,IF(SMALL($H$4:$H$92,52)=$H8,52,IF(SMALL($H$4:$H$92,53)=$H8,53,IF(SMALL($H$4:$H$92,54)=$H8,54,IF(SMALL($H$4:$H$92,55)=$H8,55,IF(SMALL($H$4:$H$92,56)=$H8,56,IF(SMALL($H$4:$H$92,57)=$H8,57,IF(SMALL($H$4:$H$92,58)=$H8,58,IF(SMALL($H$4:$H$92,59)=$H8,59,IF(SMALL($H$4:$H$92,60)=$H8,60,IF(SMALL($H$4:$H$92,61)=$H8,61,IF(SMALL($H$4:$H$92,62)=$H8,62,IF(SMALL($H$4:$H$92,63)=$H8,63,IF(SMALL($H$4:$H$92,64)=$H8,64,IF(SMALL($H$4:$H$92,65)=$H8,65,IF(SMALL($H$4:$H$92,66)=$H8,66,IF(SMALL($H$4:$H$92,67)=$H8,67,IF(SMALL($H$4:$H$92,68)=$H8,68,IF(SMALL($H$4:$H$92,69)=$H8,69,IF(SMALL($H$4:$H$92,70)=$H8,70,IF(SMALL($H$4:$H$92,71)=$H8,71,IF(SMALL($H$4:$H$92,72)=$H8,72,IF(SMALL($H$4:$H$92,73)=$H8,73,IF(SMALL($H$4:$H$92,74)=$H8,74,IF(SMALL($H$4:$H$92,75)=$H8,75,IF(SMALL($H$4:$H$92,76)=$H8,76,IF(SMALL($H$4:$H$92,77)=$H8,77,IF(SMALL($H$4:$H$92,78)=$H8,78,IF(SMALL($H$4:$H$92,79)=$H8,79,IF(SMALL($H$4:$H$92,80)=$H8,80,IF(SMALL($H$4:$H$92,81)=$H8,81,IF(SMALL($H$4:$H$92,82)=$H8,82,IF(SMALL($H$4:$H$92,83)=$H8,83,IF(SMALL($H$4:$H$92,84)=$H8,84,IF(SMALL($H$4:$H$92,85)=$H8,85,IF(SMALL($H$4:$H$92,86)=$H8,86,IF(SMALL($H$4:$H$92,87)=$H8,87,IF(SMALL($H$4:$H$92,88)=$H8,88,IF(SMALL($H$4:$H$92,89)=$H8,89,IF(SMALL($H$4:$H$92,90)=$H8,90,IF(SMALL($H$4:$H$92,91)=$H8,91,IF(SMALL($H$4:$H$92,92)=$H8,92,IF(SMALL($H$4:$H$92,93)=$H8,93,IF(SMALL($H$4:$H$92,94)=$H8,94,IF(SMALL($H$4:$H$92,95)=$H8,95,IF(SMALL($H$4:$H$92,96)=$H8,96,IF(SMALL($H$4:$H$92,97)=$H8,97,IF(SMALL($H$4:$H$92,98)=$H8,98,IF(SMALL($H$4:$H$92,99)=$H8,99,IF(SMALL($H$4:$H$92,100)=$H8,100,IF(SMALL($H$4:$H$92,101)=$H8,101,IF(SMALL($H$4:$H$92,102)=$H8,102,IF(SMALL($H$4:$H$92,103)=$H8,103,IF(SMALL($H$4:$H$92,104)=$H8,104,IF(SMALL($H$4:$H$92,105)=$H8,105,IF(SMALL($H$4:$H$92,106)=$H8,106,IF(SMALL($H$4:$H$92,107)=$H8,107,IF(SMALL($H$4:$H$92,108)=$H8,108,IF(SMALL($H$4:$H$92,109)=$H8,109,IF(SMALL($H$4:$H$92,110)=$H8,110,IF(SMALL($H$4:$H$92,111)=$H8,111,""))))))))))))))))))))))))))))))))))))))))))))))))))))))))))))))),"")</f>
        <v/>
      </c>
      <c r="M8" s="93" t="str">
        <f>IFERROR(IF(COUNT(D8:G8)&lt;0,"",IF(SMALL($H$4:$H$92,101)=$H8,101,IF(SMALL($H$4:$H$92,102)=$H8,102,IF(SMALL($H$4:$H$92,103)=$H8,103,IF(SMALL($H$4:$H$92,104)=$H8,104,IF(SMALL($H$4:$H$92,105)=$H8,105,IF(SMALL($H$4:$H$92,106)=$H8,106,IF(SMALL($H$4:$H$92,107)=$H8,107,IF(SMALL($H$4:$H$92,108)=$H8,108,IF(SMALL($H$4:$H$92,109)=$H8,109,IF(SMALL($H$4:$H$92,110)=$H8,110,IF(SMALL($H$4:$H$92,111)=$H8,111,IF(SMALL($H$4:$H$92,112)=$H8,112,IF(SMALL($H$4:$H$92,113)=$H8,113,IF(SMALL($H$4:$H$92,114)=$H8,114,IF(SMALL($H$4:$H$92,115)=$H8,115,IF(SMALL($H$4:$H$92,116)=$H8,116,IF(SMALL($H$4:$H$92,117)=$H8,117,IF(SMALL($H$4:$H$92,118)=$H8,118,IF(SMALL($H$4:$H$92,119)=$H8,119,IF(SMALL($H$4:$H$92,120)=$H8,120,IF(SMALL($H$4:$H$92,121)=$H8,121,IF(SMALL($H$4:$H$92,122)=$H8,122,IF(SMALL($H$4:$H$92,123)=$H8,123,IF(SMALL($H$4:$H$92,124)=$H8,124,IF(SMALL($H$4:$H$92,125)=$H8,125,IF(SMALL($H$4:$H$92,126)=$H8,126,IF(SMALL($H$4:$H$92,127)=$H8,127,IF(SMALL($H$4:$H$92,128)=$H8,128,IF(SMALL($H$4:$H$92,129)=$H8,129,IF(SMALL($H$4:$H$92,130)=$H8,130,IF(SMALL($H$4:$H$92,131)=$H8,131,IF(SMALL($H$4:$H$92,132)=$H8,132,IF(SMALL($H$4:$H$92,133)=$H8,133,IF(SMALL($H$4:$H$92,134)=$H8,134,IF(SMALL($H$4:$H$92,135)=$H8,135,IF(SMALL($H$4:$H$92,136)=$H8,136,IF(SMALL($H$4:$H$92,137)=$H8,137,IF(SMALL($H$4:$H$92,138)=$H8,138,IF(SMALL($H$4:$H$92,139)=$H8,139,IF(SMALL($H$4:$H$92,140)=$H8,140,IF(SMALL($H$4:$H$92,141)=$H8,141,IF(SMALL($H$4:$H$92,142)=$H8,142,IF(SMALL($H$4:$H$92,143)=$H8,143,IF(SMALL($H$4:$H$92,144)=$H8,144,IF(SMALL($H$4:$H$92,145)=$H8,145,IF(SMALL($H$4:$H$92,146)=$H8,146,IF(SMALL($H$4:$H$92,147)=$H8,147,IF(SMALL($H$4:$H$92,148)=$H8,148,IF(SMALL($H$4:$H$92,149)=$H8,149,IF(SMALL($H$4:$H$92,150)=$H8,150,IF(SMALL($H$4:$H$92,151)=$H8,151,IF(SMALL($H$4:$H$92,152)=$H8,152,IF(SMALL($H$4:$H$92,153)=$H8,153,IF(SMALL($H$4:$H$92,154)=$H8,154,IF(SMALL($H$4:$H$92,155)=$H8,155,IF(SMALL($H$4:$H$92,156)=$H8,156,IF(SMALL($H$4:$H$92,157)=$H8,157,IF(SMALL($H$4:$H$92,158)=$H8,158,IF(SMALL($H$4:$H$92,159)=$H8,159,IF(SMALL($H$4:$H$92,160)=$H8,160,IF(SMALL($H$4:$H$92,161)=$H8,161,IF(SMALL($H$4:$H$92,162)=$H8,162,""))))))))))))))))))))))))))))))))))))))))))))))))))))))))))))))),"")</f>
        <v/>
      </c>
      <c r="N8" s="94" t="str">
        <f>IFERROR(IF(COUNT(D8:G8)&lt;0,"",IF(SMALL($H$4:$H$92,151)=$H8,151,IF(SMALL($H$4:$H$92,152)=$H8,152,IF(SMALL($H$4:$H$92,153)=$H8,153,IF(SMALL($H$4:$H$92,154)=$H8,154,IF(SMALL($H$4:$H$92,155)=$H8,155,IF(SMALL($H$4:$H$92,156)=$H8,156,IF(SMALL($H$4:$H$92,157)=$H8,157,IF(SMALL($H$4:$H$92,158)=$H8,158,IF(SMALL($H$4:$H$92,159)=$H8,159,IF(SMALL($H$4:$H$92,160)=$H8,160,IF(SMALL($H$4:$H$92,161)=$H8,161,IF(SMALL($H$4:$H$92,162)=$H8,162,IF(SMALL($H$4:$H$92,163)=$H8,163,IF(SMALL($H$4:$H$92,164)=$H8,164,IF(SMALL($H$4:$H$92,165)=$H8,165,IF(SMALL($H$4:$H$92,166)=$H8,166,IF(SMALL($H$4:$H$92,167)=$H8,167,IF(SMALL($H$4:$H$92,168)=$H8,168,IF(SMALL($H$4:$H$92,169)=$H8,169,IF(SMALL($H$4:$H$92,170)=$H8,170,IF(SMALL($H$4:$H$92,171)=$H8,171,IF(SMALL($H$4:$H$92,172)=$H8,172,IF(SMALL($H$4:$H$92,173)=$H8,173,IF(SMALL($H$4:$H$92,174)=$H8,174,IF(SMALL($H$4:$H$92,175)=$H8,175,IF(SMALL($H$4:$H$92,176)=$H8,176,IF(SMALL($H$4:$H$92,177)=$H8,177,IF(SMALL($H$4:$H$92,178)=$H8,178,IF(SMALL($H$4:$H$92,179)=$H8,179,IF(SMALL($H$4:$H$92,180)=$H8,180,IF(SMALL($H$4:$H$92,181)=$H8,181,IF(SMALL($H$4:$H$92,182)=$H8,182,IF(SMALL($H$4:$H$92,183)=$H8,183,IF(SMALL($H$4:$H$92,184)=$H8,184,IF(SMALL($H$4:$H$92,185)=$H8,185,IF(SMALL($H$4:$H$92,186)=$H8,186,IF(SMALL($H$4:$H$92,187)=$H8,187,IF(SMALL($H$4:$H$92,188)=$H8,188,IF(SMALL($H$4:$H$92,189)=$H8,189,IF(SMALL($H$4:$H$92,190)=$H8,190,IF(SMALL($H$4:$H$92,191)=$H8,191,IF(SMALL($H$4:$H$92,192)=$H8,192,IF(SMALL($H$4:$H$92,193)=$H8,193,IF(SMALL($H$4:$H$92,194)=$H8,194,IF(SMALL($H$4:$H$92,195)=$H8,195,IF(SMALL($H$4:$H$92,196)=$H8,196,IF(SMALL($H$4:$H$92,197)=$H8,197,IF(SMALL($H$4:$H$92,198)=$H8,198,IF(SMALL($H$4:$H$92,199)=$H8,199,IF(SMALL($H$4:$H$92,200)=$H8,200,IF(SMALL($H$4:$H$92,201)=$H8,201,IF(SMALL($H$4:$H$92,202)=$H8,202,IF(SMALL($H$4:$H$92,203)=$H8,203,IF(SMALL($H$4:$H$92,204)=$H8,204,IF(SMALL($H$4:$H$92,205)=$H8,205,IF(SMALL($H$4:$H$92,206)=$H8,206,IF(SMALL($H$4:$H$92,207)=$H8,207,IF(SMALL($H$4:$H$92,208)=$H8,208,IF(SMALL($H$4:$H$92,209)=$H8,209,IF(SMALL($H$4:$H$92,210)=$H8,210,IF(SMALL($H$4:$H$92,211)=$H8,211,IF(SMALL($H$4:$H$92,212)=$H8,212,""))))))))))))))))))))))))))))))))))))))))))))))))))))))))))))))),"")</f>
        <v/>
      </c>
    </row>
    <row r="9" spans="1:14" x14ac:dyDescent="0.3">
      <c r="A9" s="30" t="str">
        <f>IF(ISBLANK(Deltagere!B30),"",Deltagere!A30)</f>
        <v>h</v>
      </c>
      <c r="B9" s="48" t="str">
        <f>IF(ISBLANK(Deltagere!B30),"",Deltagere!B30)</f>
        <v>Svend Erik Jensen</v>
      </c>
      <c r="C9" s="48" t="str">
        <f>IF(ISBLANK(Deltagere!C30),"",Deltagere!C30)</f>
        <v>Randers Krolf</v>
      </c>
      <c r="D9" s="31">
        <v>35</v>
      </c>
      <c r="E9" s="31">
        <v>31</v>
      </c>
      <c r="F9" s="31">
        <v>26</v>
      </c>
      <c r="G9" s="31">
        <v>0</v>
      </c>
      <c r="H9" s="66">
        <f>IF(COUNT(D9:G9)&lt;4,"",SUM(D9:G9))</f>
        <v>92</v>
      </c>
      <c r="I9" s="66">
        <f>IF(COUNT(K9)=1,K9,IF(COUNT(L9)=1,L9,IF(COUNT(M9)=1,M9,N9)))</f>
        <v>6</v>
      </c>
      <c r="J9" s="72"/>
      <c r="K9" s="92">
        <f>IFERROR(IF(COUNT(D9:G9)&lt;0,"",IF(SMALL($H$4:$H$92,1)=$H9,1,IF(SMALL($H$4:$H$92,2)=$H9,2,IF(SMALL($H$4:$H$92,3)=$H9,3,IF(SMALL($H$4:$H$92,4)=$H9,4,IF(SMALL($H$4:$H$92,5)=$H9,5,IF(SMALL($H$4:$H$92,6)=$H9,6,IF(SMALL($H$4:$H$92,7)=$H9,7,IF(SMALL($H$4:$H$92,8)=$H9,8,IF(SMALL($H$4:$H$92,9)=$H9,9,IF(SMALL($H$4:$H$92,10)=$H9,10,IF(SMALL($H$4:$H$92,11)=$H9,11,IF(SMALL($H$4:$H$92,12)=$H9,12,IF(SMALL($H$4:$H$92,13)=$H9,13,IF(SMALL($H$4:$H$92,14)=$H9,14,IF(SMALL($H$4:$H$92,15)=$H9,15,IF(SMALL($H$4:$H$92,16)=$H9,16,IF(SMALL($H$4:$H$92,17)=$H9,17,IF(SMALL($H$4:$H$92,18)=$H9,18,IF(SMALL($H$4:$H$92,19)=$H9,19,IF(SMALL($H$4:$H$92,20)=$H9,20,IF(SMALL($H$4:$H$92,21)=$H9,21,IF(SMALL($H$4:$H$92,22)=$H9,22,IF(SMALL($H$4:$H$92,23)=$H9,23,IF(SMALL($H$4:$H$92,24)=$H9,24,IF(SMALL($H$4:$H$92,25)=$H9,25,IF(SMALL($H$4:$H$92,26)=$H9,26,IF(SMALL($H$4:$H$92,27)=$H9,27,IF(SMALL($H$4:$H$92,28)=$H9,28,IF(SMALL($H$4:$H$92,29)=$H9,29,IF(SMALL($H$4:$H$92,30)=$H9,30,IF(SMALL($H$4:$H$92,31)=$H9,31,IF(SMALL($H$4:$H$92,32)=$H9,32,IF(SMALL($H$4:$H$92,33)=$H9,33,IF(SMALL($H$4:$H$92,34)=$H9,34,IF(SMALL($H$4:$H$92,35)=$H9,35,IF(SMALL($H$4:$H$92,36)=$H9,36,IF(SMALL($H$4:$H$92,37)=$H9,37,IF(SMALL($H$4:$H$92,38)=$H9,38,IF(SMALL($H$4:$H$92,39)=$H9,39,IF(SMALL($H$4:$H$92,40)=$H9,40,IF(SMALL($H$4:$H$92,41)=$H9,41,IF(SMALL($H$4:$H$92,42)=$H9,42,IF(SMALL($H$4:$H$92,43)=$H9,43,IF(SMALL($H$4:$H$92,44)=$H9,44,IF(SMALL($H$4:$H$92,45)=$H9,45,IF(SMALL($H$4:$H$92,46)=$H9,46,IF(SMALL($H$4:$H$92,47)=$H9,47,IF(SMALL($H$4:$H$92,48)=$H9,48,IF(SMALL($H$4:$H$92,49)=$H9,49,IF(SMALL($H$4:$H$92,50)=$H9,50,IF(SMALL($H$4:$H$92,51)=$H9,51,IF(SMALL($H$4:$H$92,52)=$H9,52,IF(SMALL($H$4:$H$92,53)=$H9,53,IF(SMALL($H$4:$H$92,54)=$H9,54,IF(SMALL($H$4:$H$92,55)=$H9,55,IF(SMALL($H$4:$H$92,56)=$H9,56,IF(SMALL($H$4:$H$92,57)=$H9,57,IF(SMALL($H$4:$H$92,58)=$H9,58,IF(SMALL($H$4:$H$92,59)=$H9,59,IF(SMALL($H$4:$H$92,60)=$H9,60,IF(SMALL($H$4:$H$92,61)=$H9,61,IF(SMALL($H$4:$H$92,62)=$H9,62,""))))))))))))))))))))))))))))))))))))))))))))))))))))))))))))))),"")</f>
        <v>6</v>
      </c>
      <c r="L9" s="93" t="str">
        <f>IFERROR(IF(COUNT(D9:G9)&lt;0,"",IF(SMALL($H$4:$H$92,50)=$H9,50,IF(SMALL($H$4:$H$92,51)=$H9,51,IF(SMALL($H$4:$H$92,52)=$H9,52,IF(SMALL($H$4:$H$92,53)=$H9,53,IF(SMALL($H$4:$H$92,54)=$H9,54,IF(SMALL($H$4:$H$92,55)=$H9,55,IF(SMALL($H$4:$H$92,56)=$H9,56,IF(SMALL($H$4:$H$92,57)=$H9,57,IF(SMALL($H$4:$H$92,58)=$H9,58,IF(SMALL($H$4:$H$92,59)=$H9,59,IF(SMALL($H$4:$H$92,60)=$H9,60,IF(SMALL($H$4:$H$92,61)=$H9,61,IF(SMALL($H$4:$H$92,62)=$H9,62,IF(SMALL($H$4:$H$92,63)=$H9,63,IF(SMALL($H$4:$H$92,64)=$H9,64,IF(SMALL($H$4:$H$92,65)=$H9,65,IF(SMALL($H$4:$H$92,66)=$H9,66,IF(SMALL($H$4:$H$92,67)=$H9,67,IF(SMALL($H$4:$H$92,68)=$H9,68,IF(SMALL($H$4:$H$92,69)=$H9,69,IF(SMALL($H$4:$H$92,70)=$H9,70,IF(SMALL($H$4:$H$92,71)=$H9,71,IF(SMALL($H$4:$H$92,72)=$H9,72,IF(SMALL($H$4:$H$92,73)=$H9,73,IF(SMALL($H$4:$H$92,74)=$H9,74,IF(SMALL($H$4:$H$92,75)=$H9,75,IF(SMALL($H$4:$H$92,76)=$H9,76,IF(SMALL($H$4:$H$92,77)=$H9,77,IF(SMALL($H$4:$H$92,78)=$H9,78,IF(SMALL($H$4:$H$92,79)=$H9,79,IF(SMALL($H$4:$H$92,80)=$H9,80,IF(SMALL($H$4:$H$92,81)=$H9,81,IF(SMALL($H$4:$H$92,82)=$H9,82,IF(SMALL($H$4:$H$92,83)=$H9,83,IF(SMALL($H$4:$H$92,84)=$H9,84,IF(SMALL($H$4:$H$92,85)=$H9,85,IF(SMALL($H$4:$H$92,86)=$H9,86,IF(SMALL($H$4:$H$92,87)=$H9,87,IF(SMALL($H$4:$H$92,88)=$H9,88,IF(SMALL($H$4:$H$92,89)=$H9,89,IF(SMALL($H$4:$H$92,90)=$H9,90,IF(SMALL($H$4:$H$92,91)=$H9,91,IF(SMALL($H$4:$H$92,92)=$H9,92,IF(SMALL($H$4:$H$92,93)=$H9,93,IF(SMALL($H$4:$H$92,94)=$H9,94,IF(SMALL($H$4:$H$92,95)=$H9,95,IF(SMALL($H$4:$H$92,96)=$H9,96,IF(SMALL($H$4:$H$92,97)=$H9,97,IF(SMALL($H$4:$H$92,98)=$H9,98,IF(SMALL($H$4:$H$92,99)=$H9,99,IF(SMALL($H$4:$H$92,100)=$H9,100,IF(SMALL($H$4:$H$92,101)=$H9,101,IF(SMALL($H$4:$H$92,102)=$H9,102,IF(SMALL($H$4:$H$92,103)=$H9,103,IF(SMALL($H$4:$H$92,104)=$H9,104,IF(SMALL($H$4:$H$92,105)=$H9,105,IF(SMALL($H$4:$H$92,106)=$H9,106,IF(SMALL($H$4:$H$92,107)=$H9,107,IF(SMALL($H$4:$H$92,108)=$H9,108,IF(SMALL($H$4:$H$92,109)=$H9,109,IF(SMALL($H$4:$H$92,110)=$H9,110,IF(SMALL($H$4:$H$92,111)=$H9,111,""))))))))))))))))))))))))))))))))))))))))))))))))))))))))))))))),"")</f>
        <v/>
      </c>
      <c r="M9" s="93" t="str">
        <f>IFERROR(IF(COUNT(D9:G9)&lt;0,"",IF(SMALL($H$4:$H$92,101)=$H9,101,IF(SMALL($H$4:$H$92,102)=$H9,102,IF(SMALL($H$4:$H$92,103)=$H9,103,IF(SMALL($H$4:$H$92,104)=$H9,104,IF(SMALL($H$4:$H$92,105)=$H9,105,IF(SMALL($H$4:$H$92,106)=$H9,106,IF(SMALL($H$4:$H$92,107)=$H9,107,IF(SMALL($H$4:$H$92,108)=$H9,108,IF(SMALL($H$4:$H$92,109)=$H9,109,IF(SMALL($H$4:$H$92,110)=$H9,110,IF(SMALL($H$4:$H$92,111)=$H9,111,IF(SMALL($H$4:$H$92,112)=$H9,112,IF(SMALL($H$4:$H$92,113)=$H9,113,IF(SMALL($H$4:$H$92,114)=$H9,114,IF(SMALL($H$4:$H$92,115)=$H9,115,IF(SMALL($H$4:$H$92,116)=$H9,116,IF(SMALL($H$4:$H$92,117)=$H9,117,IF(SMALL($H$4:$H$92,118)=$H9,118,IF(SMALL($H$4:$H$92,119)=$H9,119,IF(SMALL($H$4:$H$92,120)=$H9,120,IF(SMALL($H$4:$H$92,121)=$H9,121,IF(SMALL($H$4:$H$92,122)=$H9,122,IF(SMALL($H$4:$H$92,123)=$H9,123,IF(SMALL($H$4:$H$92,124)=$H9,124,IF(SMALL($H$4:$H$92,125)=$H9,125,IF(SMALL($H$4:$H$92,126)=$H9,126,IF(SMALL($H$4:$H$92,127)=$H9,127,IF(SMALL($H$4:$H$92,128)=$H9,128,IF(SMALL($H$4:$H$92,129)=$H9,129,IF(SMALL($H$4:$H$92,130)=$H9,130,IF(SMALL($H$4:$H$92,131)=$H9,131,IF(SMALL($H$4:$H$92,132)=$H9,132,IF(SMALL($H$4:$H$92,133)=$H9,133,IF(SMALL($H$4:$H$92,134)=$H9,134,IF(SMALL($H$4:$H$92,135)=$H9,135,IF(SMALL($H$4:$H$92,136)=$H9,136,IF(SMALL($H$4:$H$92,137)=$H9,137,IF(SMALL($H$4:$H$92,138)=$H9,138,IF(SMALL($H$4:$H$92,139)=$H9,139,IF(SMALL($H$4:$H$92,140)=$H9,140,IF(SMALL($H$4:$H$92,141)=$H9,141,IF(SMALL($H$4:$H$92,142)=$H9,142,IF(SMALL($H$4:$H$92,143)=$H9,143,IF(SMALL($H$4:$H$92,144)=$H9,144,IF(SMALL($H$4:$H$92,145)=$H9,145,IF(SMALL($H$4:$H$92,146)=$H9,146,IF(SMALL($H$4:$H$92,147)=$H9,147,IF(SMALL($H$4:$H$92,148)=$H9,148,IF(SMALL($H$4:$H$92,149)=$H9,149,IF(SMALL($H$4:$H$92,150)=$H9,150,IF(SMALL($H$4:$H$92,151)=$H9,151,IF(SMALL($H$4:$H$92,152)=$H9,152,IF(SMALL($H$4:$H$92,153)=$H9,153,IF(SMALL($H$4:$H$92,154)=$H9,154,IF(SMALL($H$4:$H$92,155)=$H9,155,IF(SMALL($H$4:$H$92,156)=$H9,156,IF(SMALL($H$4:$H$92,157)=$H9,157,IF(SMALL($H$4:$H$92,158)=$H9,158,IF(SMALL($H$4:$H$92,159)=$H9,159,IF(SMALL($H$4:$H$92,160)=$H9,160,IF(SMALL($H$4:$H$92,161)=$H9,161,IF(SMALL($H$4:$H$92,162)=$H9,162,""))))))))))))))))))))))))))))))))))))))))))))))))))))))))))))))),"")</f>
        <v/>
      </c>
      <c r="N9" s="94" t="str">
        <f>IFERROR(IF(COUNT(D9:G9)&lt;0,"",IF(SMALL($H$4:$H$92,151)=$H9,151,IF(SMALL($H$4:$H$92,152)=$H9,152,IF(SMALL($H$4:$H$92,153)=$H9,153,IF(SMALL($H$4:$H$92,154)=$H9,154,IF(SMALL($H$4:$H$92,155)=$H9,155,IF(SMALL($H$4:$H$92,156)=$H9,156,IF(SMALL($H$4:$H$92,157)=$H9,157,IF(SMALL($H$4:$H$92,158)=$H9,158,IF(SMALL($H$4:$H$92,159)=$H9,159,IF(SMALL($H$4:$H$92,160)=$H9,160,IF(SMALL($H$4:$H$92,161)=$H9,161,IF(SMALL($H$4:$H$92,162)=$H9,162,IF(SMALL($H$4:$H$92,163)=$H9,163,IF(SMALL($H$4:$H$92,164)=$H9,164,IF(SMALL($H$4:$H$92,165)=$H9,165,IF(SMALL($H$4:$H$92,166)=$H9,166,IF(SMALL($H$4:$H$92,167)=$H9,167,IF(SMALL($H$4:$H$92,168)=$H9,168,IF(SMALL($H$4:$H$92,169)=$H9,169,IF(SMALL($H$4:$H$92,170)=$H9,170,IF(SMALL($H$4:$H$92,171)=$H9,171,IF(SMALL($H$4:$H$92,172)=$H9,172,IF(SMALL($H$4:$H$92,173)=$H9,173,IF(SMALL($H$4:$H$92,174)=$H9,174,IF(SMALL($H$4:$H$92,175)=$H9,175,IF(SMALL($H$4:$H$92,176)=$H9,176,IF(SMALL($H$4:$H$92,177)=$H9,177,IF(SMALL($H$4:$H$92,178)=$H9,178,IF(SMALL($H$4:$H$92,179)=$H9,179,IF(SMALL($H$4:$H$92,180)=$H9,180,IF(SMALL($H$4:$H$92,181)=$H9,181,IF(SMALL($H$4:$H$92,182)=$H9,182,IF(SMALL($H$4:$H$92,183)=$H9,183,IF(SMALL($H$4:$H$92,184)=$H9,184,IF(SMALL($H$4:$H$92,185)=$H9,185,IF(SMALL($H$4:$H$92,186)=$H9,186,IF(SMALL($H$4:$H$92,187)=$H9,187,IF(SMALL($H$4:$H$92,188)=$H9,188,IF(SMALL($H$4:$H$92,189)=$H9,189,IF(SMALL($H$4:$H$92,190)=$H9,190,IF(SMALL($H$4:$H$92,191)=$H9,191,IF(SMALL($H$4:$H$92,192)=$H9,192,IF(SMALL($H$4:$H$92,193)=$H9,193,IF(SMALL($H$4:$H$92,194)=$H9,194,IF(SMALL($H$4:$H$92,195)=$H9,195,IF(SMALL($H$4:$H$92,196)=$H9,196,IF(SMALL($H$4:$H$92,197)=$H9,197,IF(SMALL($H$4:$H$92,198)=$H9,198,IF(SMALL($H$4:$H$92,199)=$H9,199,IF(SMALL($H$4:$H$92,200)=$H9,200,IF(SMALL($H$4:$H$92,201)=$H9,201,IF(SMALL($H$4:$H$92,202)=$H9,202,IF(SMALL($H$4:$H$92,203)=$H9,203,IF(SMALL($H$4:$H$92,204)=$H9,204,IF(SMALL($H$4:$H$92,205)=$H9,205,IF(SMALL($H$4:$H$92,206)=$H9,206,IF(SMALL($H$4:$H$92,207)=$H9,207,IF(SMALL($H$4:$H$92,208)=$H9,208,IF(SMALL($H$4:$H$92,209)=$H9,209,IF(SMALL($H$4:$H$92,210)=$H9,210,IF(SMALL($H$4:$H$92,211)=$H9,211,IF(SMALL($H$4:$H$92,212)=$H9,212,""))))))))))))))))))))))))))))))))))))))))))))))))))))))))))))))),"")</f>
        <v/>
      </c>
    </row>
    <row r="10" spans="1:14" x14ac:dyDescent="0.3">
      <c r="A10" s="30" t="str">
        <f>IF(ISBLANK(Deltagere!B36),"",Deltagere!A36)</f>
        <v>h</v>
      </c>
      <c r="B10" s="48" t="str">
        <f>IF(ISBLANK(Deltagere!B36),"",Deltagere!B36)</f>
        <v>Lars Madsen</v>
      </c>
      <c r="C10" s="48" t="str">
        <f>IF(ISBLANK(Deltagere!C36),"",Deltagere!C36)</f>
        <v>LLI Skanderborg</v>
      </c>
      <c r="D10" s="31">
        <v>31</v>
      </c>
      <c r="E10" s="31">
        <v>28</v>
      </c>
      <c r="F10" s="31">
        <v>33</v>
      </c>
      <c r="G10" s="31">
        <v>0</v>
      </c>
      <c r="H10" s="66">
        <f>IF(COUNT(D10:G10)&lt;4,"",SUM(D10:G10))</f>
        <v>92</v>
      </c>
      <c r="I10" s="66">
        <f>IF(COUNT(K10)=1,K10,IF(COUNT(L10)=1,L10,IF(COUNT(M10)=1,M10,N10)))</f>
        <v>6</v>
      </c>
      <c r="J10" s="72"/>
      <c r="K10" s="92">
        <f>IFERROR(IF(COUNT(D10:G10)&lt;0,"",IF(SMALL($H$4:$H$92,1)=$H10,1,IF(SMALL($H$4:$H$92,2)=$H10,2,IF(SMALL($H$4:$H$92,3)=$H10,3,IF(SMALL($H$4:$H$92,4)=$H10,4,IF(SMALL($H$4:$H$92,5)=$H10,5,IF(SMALL($H$4:$H$92,6)=$H10,6,IF(SMALL($H$4:$H$92,7)=$H10,7,IF(SMALL($H$4:$H$92,8)=$H10,8,IF(SMALL($H$4:$H$92,9)=$H10,9,IF(SMALL($H$4:$H$92,10)=$H10,10,IF(SMALL($H$4:$H$92,11)=$H10,11,IF(SMALL($H$4:$H$92,12)=$H10,12,IF(SMALL($H$4:$H$92,13)=$H10,13,IF(SMALL($H$4:$H$92,14)=$H10,14,IF(SMALL($H$4:$H$92,15)=$H10,15,IF(SMALL($H$4:$H$92,16)=$H10,16,IF(SMALL($H$4:$H$92,17)=$H10,17,IF(SMALL($H$4:$H$92,18)=$H10,18,IF(SMALL($H$4:$H$92,19)=$H10,19,IF(SMALL($H$4:$H$92,20)=$H10,20,IF(SMALL($H$4:$H$92,21)=$H10,21,IF(SMALL($H$4:$H$92,22)=$H10,22,IF(SMALL($H$4:$H$92,23)=$H10,23,IF(SMALL($H$4:$H$92,24)=$H10,24,IF(SMALL($H$4:$H$92,25)=$H10,25,IF(SMALL($H$4:$H$92,26)=$H10,26,IF(SMALL($H$4:$H$92,27)=$H10,27,IF(SMALL($H$4:$H$92,28)=$H10,28,IF(SMALL($H$4:$H$92,29)=$H10,29,IF(SMALL($H$4:$H$92,30)=$H10,30,IF(SMALL($H$4:$H$92,31)=$H10,31,IF(SMALL($H$4:$H$92,32)=$H10,32,IF(SMALL($H$4:$H$92,33)=$H10,33,IF(SMALL($H$4:$H$92,34)=$H10,34,IF(SMALL($H$4:$H$92,35)=$H10,35,IF(SMALL($H$4:$H$92,36)=$H10,36,IF(SMALL($H$4:$H$92,37)=$H10,37,IF(SMALL($H$4:$H$92,38)=$H10,38,IF(SMALL($H$4:$H$92,39)=$H10,39,IF(SMALL($H$4:$H$92,40)=$H10,40,IF(SMALL($H$4:$H$92,41)=$H10,41,IF(SMALL($H$4:$H$92,42)=$H10,42,IF(SMALL($H$4:$H$92,43)=$H10,43,IF(SMALL($H$4:$H$92,44)=$H10,44,IF(SMALL($H$4:$H$92,45)=$H10,45,IF(SMALL($H$4:$H$92,46)=$H10,46,IF(SMALL($H$4:$H$92,47)=$H10,47,IF(SMALL($H$4:$H$92,48)=$H10,48,IF(SMALL($H$4:$H$92,49)=$H10,49,IF(SMALL($H$4:$H$92,50)=$H10,50,IF(SMALL($H$4:$H$92,51)=$H10,51,IF(SMALL($H$4:$H$92,52)=$H10,52,IF(SMALL($H$4:$H$92,53)=$H10,53,IF(SMALL($H$4:$H$92,54)=$H10,54,IF(SMALL($H$4:$H$92,55)=$H10,55,IF(SMALL($H$4:$H$92,56)=$H10,56,IF(SMALL($H$4:$H$92,57)=$H10,57,IF(SMALL($H$4:$H$92,58)=$H10,58,IF(SMALL($H$4:$H$92,59)=$H10,59,IF(SMALL($H$4:$H$92,60)=$H10,60,IF(SMALL($H$4:$H$92,61)=$H10,61,IF(SMALL($H$4:$H$92,62)=$H10,62,""))))))))))))))))))))))))))))))))))))))))))))))))))))))))))))))),"")</f>
        <v>6</v>
      </c>
      <c r="L10" s="93" t="str">
        <f>IFERROR(IF(COUNT(D10:G10)&lt;0,"",IF(SMALL($H$4:$H$92,50)=$H10,50,IF(SMALL($H$4:$H$92,51)=$H10,51,IF(SMALL($H$4:$H$92,52)=$H10,52,IF(SMALL($H$4:$H$92,53)=$H10,53,IF(SMALL($H$4:$H$92,54)=$H10,54,IF(SMALL($H$4:$H$92,55)=$H10,55,IF(SMALL($H$4:$H$92,56)=$H10,56,IF(SMALL($H$4:$H$92,57)=$H10,57,IF(SMALL($H$4:$H$92,58)=$H10,58,IF(SMALL($H$4:$H$92,59)=$H10,59,IF(SMALL($H$4:$H$92,60)=$H10,60,IF(SMALL($H$4:$H$92,61)=$H10,61,IF(SMALL($H$4:$H$92,62)=$H10,62,IF(SMALL($H$4:$H$92,63)=$H10,63,IF(SMALL($H$4:$H$92,64)=$H10,64,IF(SMALL($H$4:$H$92,65)=$H10,65,IF(SMALL($H$4:$H$92,66)=$H10,66,IF(SMALL($H$4:$H$92,67)=$H10,67,IF(SMALL($H$4:$H$92,68)=$H10,68,IF(SMALL($H$4:$H$92,69)=$H10,69,IF(SMALL($H$4:$H$92,70)=$H10,70,IF(SMALL($H$4:$H$92,71)=$H10,71,IF(SMALL($H$4:$H$92,72)=$H10,72,IF(SMALL($H$4:$H$92,73)=$H10,73,IF(SMALL($H$4:$H$92,74)=$H10,74,IF(SMALL($H$4:$H$92,75)=$H10,75,IF(SMALL($H$4:$H$92,76)=$H10,76,IF(SMALL($H$4:$H$92,77)=$H10,77,IF(SMALL($H$4:$H$92,78)=$H10,78,IF(SMALL($H$4:$H$92,79)=$H10,79,IF(SMALL($H$4:$H$92,80)=$H10,80,IF(SMALL($H$4:$H$92,81)=$H10,81,IF(SMALL($H$4:$H$92,82)=$H10,82,IF(SMALL($H$4:$H$92,83)=$H10,83,IF(SMALL($H$4:$H$92,84)=$H10,84,IF(SMALL($H$4:$H$92,85)=$H10,85,IF(SMALL($H$4:$H$92,86)=$H10,86,IF(SMALL($H$4:$H$92,87)=$H10,87,IF(SMALL($H$4:$H$92,88)=$H10,88,IF(SMALL($H$4:$H$92,89)=$H10,89,IF(SMALL($H$4:$H$92,90)=$H10,90,IF(SMALL($H$4:$H$92,91)=$H10,91,IF(SMALL($H$4:$H$92,92)=$H10,92,IF(SMALL($H$4:$H$92,93)=$H10,93,IF(SMALL($H$4:$H$92,94)=$H10,94,IF(SMALL($H$4:$H$92,95)=$H10,95,IF(SMALL($H$4:$H$92,96)=$H10,96,IF(SMALL($H$4:$H$92,97)=$H10,97,IF(SMALL($H$4:$H$92,98)=$H10,98,IF(SMALL($H$4:$H$92,99)=$H10,99,IF(SMALL($H$4:$H$92,100)=$H10,100,IF(SMALL($H$4:$H$92,101)=$H10,101,IF(SMALL($H$4:$H$92,102)=$H10,102,IF(SMALL($H$4:$H$92,103)=$H10,103,IF(SMALL($H$4:$H$92,104)=$H10,104,IF(SMALL($H$4:$H$92,105)=$H10,105,IF(SMALL($H$4:$H$92,106)=$H10,106,IF(SMALL($H$4:$H$92,107)=$H10,107,IF(SMALL($H$4:$H$92,108)=$H10,108,IF(SMALL($H$4:$H$92,109)=$H10,109,IF(SMALL($H$4:$H$92,110)=$H10,110,IF(SMALL($H$4:$H$92,111)=$H10,111,""))))))))))))))))))))))))))))))))))))))))))))))))))))))))))))))),"")</f>
        <v/>
      </c>
      <c r="M10" s="93" t="str">
        <f>IFERROR(IF(COUNT(D10:G10)&lt;0,"",IF(SMALL($H$4:$H$92,101)=$H10,101,IF(SMALL($H$4:$H$92,102)=$H10,102,IF(SMALL($H$4:$H$92,103)=$H10,103,IF(SMALL($H$4:$H$92,104)=$H10,104,IF(SMALL($H$4:$H$92,105)=$H10,105,IF(SMALL($H$4:$H$92,106)=$H10,106,IF(SMALL($H$4:$H$92,107)=$H10,107,IF(SMALL($H$4:$H$92,108)=$H10,108,IF(SMALL($H$4:$H$92,109)=$H10,109,IF(SMALL($H$4:$H$92,110)=$H10,110,IF(SMALL($H$4:$H$92,111)=$H10,111,IF(SMALL($H$4:$H$92,112)=$H10,112,IF(SMALL($H$4:$H$92,113)=$H10,113,IF(SMALL($H$4:$H$92,114)=$H10,114,IF(SMALL($H$4:$H$92,115)=$H10,115,IF(SMALL($H$4:$H$92,116)=$H10,116,IF(SMALL($H$4:$H$92,117)=$H10,117,IF(SMALL($H$4:$H$92,118)=$H10,118,IF(SMALL($H$4:$H$92,119)=$H10,119,IF(SMALL($H$4:$H$92,120)=$H10,120,IF(SMALL($H$4:$H$92,121)=$H10,121,IF(SMALL($H$4:$H$92,122)=$H10,122,IF(SMALL($H$4:$H$92,123)=$H10,123,IF(SMALL($H$4:$H$92,124)=$H10,124,IF(SMALL($H$4:$H$92,125)=$H10,125,IF(SMALL($H$4:$H$92,126)=$H10,126,IF(SMALL($H$4:$H$92,127)=$H10,127,IF(SMALL($H$4:$H$92,128)=$H10,128,IF(SMALL($H$4:$H$92,129)=$H10,129,IF(SMALL($H$4:$H$92,130)=$H10,130,IF(SMALL($H$4:$H$92,131)=$H10,131,IF(SMALL($H$4:$H$92,132)=$H10,132,IF(SMALL($H$4:$H$92,133)=$H10,133,IF(SMALL($H$4:$H$92,134)=$H10,134,IF(SMALL($H$4:$H$92,135)=$H10,135,IF(SMALL($H$4:$H$92,136)=$H10,136,IF(SMALL($H$4:$H$92,137)=$H10,137,IF(SMALL($H$4:$H$92,138)=$H10,138,IF(SMALL($H$4:$H$92,139)=$H10,139,IF(SMALL($H$4:$H$92,140)=$H10,140,IF(SMALL($H$4:$H$92,141)=$H10,141,IF(SMALL($H$4:$H$92,142)=$H10,142,IF(SMALL($H$4:$H$92,143)=$H10,143,IF(SMALL($H$4:$H$92,144)=$H10,144,IF(SMALL($H$4:$H$92,145)=$H10,145,IF(SMALL($H$4:$H$92,146)=$H10,146,IF(SMALL($H$4:$H$92,147)=$H10,147,IF(SMALL($H$4:$H$92,148)=$H10,148,IF(SMALL($H$4:$H$92,149)=$H10,149,IF(SMALL($H$4:$H$92,150)=$H10,150,IF(SMALL($H$4:$H$92,151)=$H10,151,IF(SMALL($H$4:$H$92,152)=$H10,152,IF(SMALL($H$4:$H$92,153)=$H10,153,IF(SMALL($H$4:$H$92,154)=$H10,154,IF(SMALL($H$4:$H$92,155)=$H10,155,IF(SMALL($H$4:$H$92,156)=$H10,156,IF(SMALL($H$4:$H$92,157)=$H10,157,IF(SMALL($H$4:$H$92,158)=$H10,158,IF(SMALL($H$4:$H$92,159)=$H10,159,IF(SMALL($H$4:$H$92,160)=$H10,160,IF(SMALL($H$4:$H$92,161)=$H10,161,IF(SMALL($H$4:$H$92,162)=$H10,162,""))))))))))))))))))))))))))))))))))))))))))))))))))))))))))))))),"")</f>
        <v/>
      </c>
      <c r="N10" s="94" t="str">
        <f>IFERROR(IF(COUNT(D10:G10)&lt;0,"",IF(SMALL($H$4:$H$92,151)=$H10,151,IF(SMALL($H$4:$H$92,152)=$H10,152,IF(SMALL($H$4:$H$92,153)=$H10,153,IF(SMALL($H$4:$H$92,154)=$H10,154,IF(SMALL($H$4:$H$92,155)=$H10,155,IF(SMALL($H$4:$H$92,156)=$H10,156,IF(SMALL($H$4:$H$92,157)=$H10,157,IF(SMALL($H$4:$H$92,158)=$H10,158,IF(SMALL($H$4:$H$92,159)=$H10,159,IF(SMALL($H$4:$H$92,160)=$H10,160,IF(SMALL($H$4:$H$92,161)=$H10,161,IF(SMALL($H$4:$H$92,162)=$H10,162,IF(SMALL($H$4:$H$92,163)=$H10,163,IF(SMALL($H$4:$H$92,164)=$H10,164,IF(SMALL($H$4:$H$92,165)=$H10,165,IF(SMALL($H$4:$H$92,166)=$H10,166,IF(SMALL($H$4:$H$92,167)=$H10,167,IF(SMALL($H$4:$H$92,168)=$H10,168,IF(SMALL($H$4:$H$92,169)=$H10,169,IF(SMALL($H$4:$H$92,170)=$H10,170,IF(SMALL($H$4:$H$92,171)=$H10,171,IF(SMALL($H$4:$H$92,172)=$H10,172,IF(SMALL($H$4:$H$92,173)=$H10,173,IF(SMALL($H$4:$H$92,174)=$H10,174,IF(SMALL($H$4:$H$92,175)=$H10,175,IF(SMALL($H$4:$H$92,176)=$H10,176,IF(SMALL($H$4:$H$92,177)=$H10,177,IF(SMALL($H$4:$H$92,178)=$H10,178,IF(SMALL($H$4:$H$92,179)=$H10,179,IF(SMALL($H$4:$H$92,180)=$H10,180,IF(SMALL($H$4:$H$92,181)=$H10,181,IF(SMALL($H$4:$H$92,182)=$H10,182,IF(SMALL($H$4:$H$92,183)=$H10,183,IF(SMALL($H$4:$H$92,184)=$H10,184,IF(SMALL($H$4:$H$92,185)=$H10,185,IF(SMALL($H$4:$H$92,186)=$H10,186,IF(SMALL($H$4:$H$92,187)=$H10,187,IF(SMALL($H$4:$H$92,188)=$H10,188,IF(SMALL($H$4:$H$92,189)=$H10,189,IF(SMALL($H$4:$H$92,190)=$H10,190,IF(SMALL($H$4:$H$92,191)=$H10,191,IF(SMALL($H$4:$H$92,192)=$H10,192,IF(SMALL($H$4:$H$92,193)=$H10,193,IF(SMALL($H$4:$H$92,194)=$H10,194,IF(SMALL($H$4:$H$92,195)=$H10,195,IF(SMALL($H$4:$H$92,196)=$H10,196,IF(SMALL($H$4:$H$92,197)=$H10,197,IF(SMALL($H$4:$H$92,198)=$H10,198,IF(SMALL($H$4:$H$92,199)=$H10,199,IF(SMALL($H$4:$H$92,200)=$H10,200,IF(SMALL($H$4:$H$92,201)=$H10,201,IF(SMALL($H$4:$H$92,202)=$H10,202,IF(SMALL($H$4:$H$92,203)=$H10,203,IF(SMALL($H$4:$H$92,204)=$H10,204,IF(SMALL($H$4:$H$92,205)=$H10,205,IF(SMALL($H$4:$H$92,206)=$H10,206,IF(SMALL($H$4:$H$92,207)=$H10,207,IF(SMALL($H$4:$H$92,208)=$H10,208,IF(SMALL($H$4:$H$92,209)=$H10,209,IF(SMALL($H$4:$H$92,210)=$H10,210,IF(SMALL($H$4:$H$92,211)=$H10,211,IF(SMALL($H$4:$H$92,212)=$H10,212,""))))))))))))))))))))))))))))))))))))))))))))))))))))))))))))))),"")</f>
        <v/>
      </c>
    </row>
    <row r="11" spans="1:14" x14ac:dyDescent="0.3">
      <c r="A11" s="45" t="str">
        <f>IF(ISBLANK(Deltagere!B54),"",Deltagere!A54)</f>
        <v>h</v>
      </c>
      <c r="B11" s="49" t="str">
        <f>IF(ISBLANK(Deltagere!B54),"",Deltagere!B54)</f>
        <v>Palle Christiansen</v>
      </c>
      <c r="C11" s="49" t="str">
        <f>IF(ISBLANK(Deltagere!C54),"",Deltagere!C54)</f>
        <v>Randers krolf</v>
      </c>
      <c r="D11" s="46">
        <v>30</v>
      </c>
      <c r="E11" s="46">
        <v>31</v>
      </c>
      <c r="F11" s="46">
        <v>31</v>
      </c>
      <c r="G11" s="46">
        <v>0</v>
      </c>
      <c r="H11" s="67">
        <f>IF(COUNT(D11:G11)&lt;4,"",SUM(D11:G11))</f>
        <v>92</v>
      </c>
      <c r="I11" s="67">
        <f>IF(COUNT(K11)=1,K11,IF(COUNT(L11)=1,L11,IF(COUNT(M11)=1,M11,N11)))</f>
        <v>6</v>
      </c>
      <c r="J11" s="76"/>
      <c r="K11" s="92">
        <f>IFERROR(IF(COUNT(D11:G11)&lt;0,"",IF(SMALL($H$4:$H$92,1)=$H11,1,IF(SMALL($H$4:$H$92,2)=$H11,2,IF(SMALL($H$4:$H$92,3)=$H11,3,IF(SMALL($H$4:$H$92,4)=$H11,4,IF(SMALL($H$4:$H$92,5)=$H11,5,IF(SMALL($H$4:$H$92,6)=$H11,6,IF(SMALL($H$4:$H$92,7)=$H11,7,IF(SMALL($H$4:$H$92,8)=$H11,8,IF(SMALL($H$4:$H$92,9)=$H11,9,IF(SMALL($H$4:$H$92,10)=$H11,10,IF(SMALL($H$4:$H$92,11)=$H11,11,IF(SMALL($H$4:$H$92,12)=$H11,12,IF(SMALL($H$4:$H$92,13)=$H11,13,IF(SMALL($H$4:$H$92,14)=$H11,14,IF(SMALL($H$4:$H$92,15)=$H11,15,IF(SMALL($H$4:$H$92,16)=$H11,16,IF(SMALL($H$4:$H$92,17)=$H11,17,IF(SMALL($H$4:$H$92,18)=$H11,18,IF(SMALL($H$4:$H$92,19)=$H11,19,IF(SMALL($H$4:$H$92,20)=$H11,20,IF(SMALL($H$4:$H$92,21)=$H11,21,IF(SMALL($H$4:$H$92,22)=$H11,22,IF(SMALL($H$4:$H$92,23)=$H11,23,IF(SMALL($H$4:$H$92,24)=$H11,24,IF(SMALL($H$4:$H$92,25)=$H11,25,IF(SMALL($H$4:$H$92,26)=$H11,26,IF(SMALL($H$4:$H$92,27)=$H11,27,IF(SMALL($H$4:$H$92,28)=$H11,28,IF(SMALL($H$4:$H$92,29)=$H11,29,IF(SMALL($H$4:$H$92,30)=$H11,30,IF(SMALL($H$4:$H$92,31)=$H11,31,IF(SMALL($H$4:$H$92,32)=$H11,32,IF(SMALL($H$4:$H$92,33)=$H11,33,IF(SMALL($H$4:$H$92,34)=$H11,34,IF(SMALL($H$4:$H$92,35)=$H11,35,IF(SMALL($H$4:$H$92,36)=$H11,36,IF(SMALL($H$4:$H$92,37)=$H11,37,IF(SMALL($H$4:$H$92,38)=$H11,38,IF(SMALL($H$4:$H$92,39)=$H11,39,IF(SMALL($H$4:$H$92,40)=$H11,40,IF(SMALL($H$4:$H$92,41)=$H11,41,IF(SMALL($H$4:$H$92,42)=$H11,42,IF(SMALL($H$4:$H$92,43)=$H11,43,IF(SMALL($H$4:$H$92,44)=$H11,44,IF(SMALL($H$4:$H$92,45)=$H11,45,IF(SMALL($H$4:$H$92,46)=$H11,46,IF(SMALL($H$4:$H$92,47)=$H11,47,IF(SMALL($H$4:$H$92,48)=$H11,48,IF(SMALL($H$4:$H$92,49)=$H11,49,IF(SMALL($H$4:$H$92,50)=$H11,50,IF(SMALL($H$4:$H$92,51)=$H11,51,IF(SMALL($H$4:$H$92,52)=$H11,52,IF(SMALL($H$4:$H$92,53)=$H11,53,IF(SMALL($H$4:$H$92,54)=$H11,54,IF(SMALL($H$4:$H$92,55)=$H11,55,IF(SMALL($H$4:$H$92,56)=$H11,56,IF(SMALL($H$4:$H$92,57)=$H11,57,IF(SMALL($H$4:$H$92,58)=$H11,58,IF(SMALL($H$4:$H$92,59)=$H11,59,IF(SMALL($H$4:$H$92,60)=$H11,60,IF(SMALL($H$4:$H$92,61)=$H11,61,IF(SMALL($H$4:$H$92,62)=$H11,62,""))))))))))))))))))))))))))))))))))))))))))))))))))))))))))))))),"")</f>
        <v>6</v>
      </c>
      <c r="L11" s="93" t="str">
        <f>IFERROR(IF(COUNT(D11:G11)&lt;0,"",IF(SMALL($H$4:$H$92,50)=$H11,50,IF(SMALL($H$4:$H$92,51)=$H11,51,IF(SMALL($H$4:$H$92,52)=$H11,52,IF(SMALL($H$4:$H$92,53)=$H11,53,IF(SMALL($H$4:$H$92,54)=$H11,54,IF(SMALL($H$4:$H$92,55)=$H11,55,IF(SMALL($H$4:$H$92,56)=$H11,56,IF(SMALL($H$4:$H$92,57)=$H11,57,IF(SMALL($H$4:$H$92,58)=$H11,58,IF(SMALL($H$4:$H$92,59)=$H11,59,IF(SMALL($H$4:$H$92,60)=$H11,60,IF(SMALL($H$4:$H$92,61)=$H11,61,IF(SMALL($H$4:$H$92,62)=$H11,62,IF(SMALL($H$4:$H$92,63)=$H11,63,IF(SMALL($H$4:$H$92,64)=$H11,64,IF(SMALL($H$4:$H$92,65)=$H11,65,IF(SMALL($H$4:$H$92,66)=$H11,66,IF(SMALL($H$4:$H$92,67)=$H11,67,IF(SMALL($H$4:$H$92,68)=$H11,68,IF(SMALL($H$4:$H$92,69)=$H11,69,IF(SMALL($H$4:$H$92,70)=$H11,70,IF(SMALL($H$4:$H$92,71)=$H11,71,IF(SMALL($H$4:$H$92,72)=$H11,72,IF(SMALL($H$4:$H$92,73)=$H11,73,IF(SMALL($H$4:$H$92,74)=$H11,74,IF(SMALL($H$4:$H$92,75)=$H11,75,IF(SMALL($H$4:$H$92,76)=$H11,76,IF(SMALL($H$4:$H$92,77)=$H11,77,IF(SMALL($H$4:$H$92,78)=$H11,78,IF(SMALL($H$4:$H$92,79)=$H11,79,IF(SMALL($H$4:$H$92,80)=$H11,80,IF(SMALL($H$4:$H$92,81)=$H11,81,IF(SMALL($H$4:$H$92,82)=$H11,82,IF(SMALL($H$4:$H$92,83)=$H11,83,IF(SMALL($H$4:$H$92,84)=$H11,84,IF(SMALL($H$4:$H$92,85)=$H11,85,IF(SMALL($H$4:$H$92,86)=$H11,86,IF(SMALL($H$4:$H$92,87)=$H11,87,IF(SMALL($H$4:$H$92,88)=$H11,88,IF(SMALL($H$4:$H$92,89)=$H11,89,IF(SMALL($H$4:$H$92,90)=$H11,90,IF(SMALL($H$4:$H$92,91)=$H11,91,IF(SMALL($H$4:$H$92,92)=$H11,92,IF(SMALL($H$4:$H$92,93)=$H11,93,IF(SMALL($H$4:$H$92,94)=$H11,94,IF(SMALL($H$4:$H$92,95)=$H11,95,IF(SMALL($H$4:$H$92,96)=$H11,96,IF(SMALL($H$4:$H$92,97)=$H11,97,IF(SMALL($H$4:$H$92,98)=$H11,98,IF(SMALL($H$4:$H$92,99)=$H11,99,IF(SMALL($H$4:$H$92,100)=$H11,100,IF(SMALL($H$4:$H$92,101)=$H11,101,IF(SMALL($H$4:$H$92,102)=$H11,102,IF(SMALL($H$4:$H$92,103)=$H11,103,IF(SMALL($H$4:$H$92,104)=$H11,104,IF(SMALL($H$4:$H$92,105)=$H11,105,IF(SMALL($H$4:$H$92,106)=$H11,106,IF(SMALL($H$4:$H$92,107)=$H11,107,IF(SMALL($H$4:$H$92,108)=$H11,108,IF(SMALL($H$4:$H$92,109)=$H11,109,IF(SMALL($H$4:$H$92,110)=$H11,110,IF(SMALL($H$4:$H$92,111)=$H11,111,""))))))))))))))))))))))))))))))))))))))))))))))))))))))))))))))),"")</f>
        <v/>
      </c>
      <c r="M11" s="93" t="str">
        <f>IFERROR(IF(COUNT(D11:G11)&lt;0,"",IF(SMALL($H$4:$H$92,101)=$H11,101,IF(SMALL($H$4:$H$92,102)=$H11,102,IF(SMALL($H$4:$H$92,103)=$H11,103,IF(SMALL($H$4:$H$92,104)=$H11,104,IF(SMALL($H$4:$H$92,105)=$H11,105,IF(SMALL($H$4:$H$92,106)=$H11,106,IF(SMALL($H$4:$H$92,107)=$H11,107,IF(SMALL($H$4:$H$92,108)=$H11,108,IF(SMALL($H$4:$H$92,109)=$H11,109,IF(SMALL($H$4:$H$92,110)=$H11,110,IF(SMALL($H$4:$H$92,111)=$H11,111,IF(SMALL($H$4:$H$92,112)=$H11,112,IF(SMALL($H$4:$H$92,113)=$H11,113,IF(SMALL($H$4:$H$92,114)=$H11,114,IF(SMALL($H$4:$H$92,115)=$H11,115,IF(SMALL($H$4:$H$92,116)=$H11,116,IF(SMALL($H$4:$H$92,117)=$H11,117,IF(SMALL($H$4:$H$92,118)=$H11,118,IF(SMALL($H$4:$H$92,119)=$H11,119,IF(SMALL($H$4:$H$92,120)=$H11,120,IF(SMALL($H$4:$H$92,121)=$H11,121,IF(SMALL($H$4:$H$92,122)=$H11,122,IF(SMALL($H$4:$H$92,123)=$H11,123,IF(SMALL($H$4:$H$92,124)=$H11,124,IF(SMALL($H$4:$H$92,125)=$H11,125,IF(SMALL($H$4:$H$92,126)=$H11,126,IF(SMALL($H$4:$H$92,127)=$H11,127,IF(SMALL($H$4:$H$92,128)=$H11,128,IF(SMALL($H$4:$H$92,129)=$H11,129,IF(SMALL($H$4:$H$92,130)=$H11,130,IF(SMALL($H$4:$H$92,131)=$H11,131,IF(SMALL($H$4:$H$92,132)=$H11,132,IF(SMALL($H$4:$H$92,133)=$H11,133,IF(SMALL($H$4:$H$92,134)=$H11,134,IF(SMALL($H$4:$H$92,135)=$H11,135,IF(SMALL($H$4:$H$92,136)=$H11,136,IF(SMALL($H$4:$H$92,137)=$H11,137,IF(SMALL($H$4:$H$92,138)=$H11,138,IF(SMALL($H$4:$H$92,139)=$H11,139,IF(SMALL($H$4:$H$92,140)=$H11,140,IF(SMALL($H$4:$H$92,141)=$H11,141,IF(SMALL($H$4:$H$92,142)=$H11,142,IF(SMALL($H$4:$H$92,143)=$H11,143,IF(SMALL($H$4:$H$92,144)=$H11,144,IF(SMALL($H$4:$H$92,145)=$H11,145,IF(SMALL($H$4:$H$92,146)=$H11,146,IF(SMALL($H$4:$H$92,147)=$H11,147,IF(SMALL($H$4:$H$92,148)=$H11,148,IF(SMALL($H$4:$H$92,149)=$H11,149,IF(SMALL($H$4:$H$92,150)=$H11,150,IF(SMALL($H$4:$H$92,151)=$H11,151,IF(SMALL($H$4:$H$92,152)=$H11,152,IF(SMALL($H$4:$H$92,153)=$H11,153,IF(SMALL($H$4:$H$92,154)=$H11,154,IF(SMALL($H$4:$H$92,155)=$H11,155,IF(SMALL($H$4:$H$92,156)=$H11,156,IF(SMALL($H$4:$H$92,157)=$H11,157,IF(SMALL($H$4:$H$92,158)=$H11,158,IF(SMALL($H$4:$H$92,159)=$H11,159,IF(SMALL($H$4:$H$92,160)=$H11,160,IF(SMALL($H$4:$H$92,161)=$H11,161,IF(SMALL($H$4:$H$92,162)=$H11,162,""))))))))))))))))))))))))))))))))))))))))))))))))))))))))))))))),"")</f>
        <v/>
      </c>
      <c r="N11" s="94" t="str">
        <f>IFERROR(IF(COUNT(D11:G11)&lt;0,"",IF(SMALL($H$4:$H$92,151)=$H11,151,IF(SMALL($H$4:$H$92,152)=$H11,152,IF(SMALL($H$4:$H$92,153)=$H11,153,IF(SMALL($H$4:$H$92,154)=$H11,154,IF(SMALL($H$4:$H$92,155)=$H11,155,IF(SMALL($H$4:$H$92,156)=$H11,156,IF(SMALL($H$4:$H$92,157)=$H11,157,IF(SMALL($H$4:$H$92,158)=$H11,158,IF(SMALL($H$4:$H$92,159)=$H11,159,IF(SMALL($H$4:$H$92,160)=$H11,160,IF(SMALL($H$4:$H$92,161)=$H11,161,IF(SMALL($H$4:$H$92,162)=$H11,162,IF(SMALL($H$4:$H$92,163)=$H11,163,IF(SMALL($H$4:$H$92,164)=$H11,164,IF(SMALL($H$4:$H$92,165)=$H11,165,IF(SMALL($H$4:$H$92,166)=$H11,166,IF(SMALL($H$4:$H$92,167)=$H11,167,IF(SMALL($H$4:$H$92,168)=$H11,168,IF(SMALL($H$4:$H$92,169)=$H11,169,IF(SMALL($H$4:$H$92,170)=$H11,170,IF(SMALL($H$4:$H$92,171)=$H11,171,IF(SMALL($H$4:$H$92,172)=$H11,172,IF(SMALL($H$4:$H$92,173)=$H11,173,IF(SMALL($H$4:$H$92,174)=$H11,174,IF(SMALL($H$4:$H$92,175)=$H11,175,IF(SMALL($H$4:$H$92,176)=$H11,176,IF(SMALL($H$4:$H$92,177)=$H11,177,IF(SMALL($H$4:$H$92,178)=$H11,178,IF(SMALL($H$4:$H$92,179)=$H11,179,IF(SMALL($H$4:$H$92,180)=$H11,180,IF(SMALL($H$4:$H$92,181)=$H11,181,IF(SMALL($H$4:$H$92,182)=$H11,182,IF(SMALL($H$4:$H$92,183)=$H11,183,IF(SMALL($H$4:$H$92,184)=$H11,184,IF(SMALL($H$4:$H$92,185)=$H11,185,IF(SMALL($H$4:$H$92,186)=$H11,186,IF(SMALL($H$4:$H$92,187)=$H11,187,IF(SMALL($H$4:$H$92,188)=$H11,188,IF(SMALL($H$4:$H$92,189)=$H11,189,IF(SMALL($H$4:$H$92,190)=$H11,190,IF(SMALL($H$4:$H$92,191)=$H11,191,IF(SMALL($H$4:$H$92,192)=$H11,192,IF(SMALL($H$4:$H$92,193)=$H11,193,IF(SMALL($H$4:$H$92,194)=$H11,194,IF(SMALL($H$4:$H$92,195)=$H11,195,IF(SMALL($H$4:$H$92,196)=$H11,196,IF(SMALL($H$4:$H$92,197)=$H11,197,IF(SMALL($H$4:$H$92,198)=$H11,198,IF(SMALL($H$4:$H$92,199)=$H11,199,IF(SMALL($H$4:$H$92,200)=$H11,200,IF(SMALL($H$4:$H$92,201)=$H11,201,IF(SMALL($H$4:$H$92,202)=$H11,202,IF(SMALL($H$4:$H$92,203)=$H11,203,IF(SMALL($H$4:$H$92,204)=$H11,204,IF(SMALL($H$4:$H$92,205)=$H11,205,IF(SMALL($H$4:$H$92,206)=$H11,206,IF(SMALL($H$4:$H$92,207)=$H11,207,IF(SMALL($H$4:$H$92,208)=$H11,208,IF(SMALL($H$4:$H$92,209)=$H11,209,IF(SMALL($H$4:$H$92,210)=$H11,210,IF(SMALL($H$4:$H$92,211)=$H11,211,IF(SMALL($H$4:$H$92,212)=$H11,212,""))))))))))))))))))))))))))))))))))))))))))))))))))))))))))))))),"")</f>
        <v/>
      </c>
    </row>
    <row r="12" spans="1:14" x14ac:dyDescent="0.3">
      <c r="A12" s="38" t="str">
        <f>IF(ISBLANK(Deltagere!B65),"",Deltagere!A65)</f>
        <v>h</v>
      </c>
      <c r="B12" s="39" t="str">
        <f>IF(ISBLANK(Deltagere!B65),"",Deltagere!B65)</f>
        <v>Mogens Grænse</v>
      </c>
      <c r="C12" s="39" t="str">
        <f>IF(ISBLANK(Deltagere!C65),"",Deltagere!C65)</f>
        <v>TST</v>
      </c>
      <c r="D12" s="40">
        <v>33</v>
      </c>
      <c r="E12" s="40">
        <v>29</v>
      </c>
      <c r="F12" s="40">
        <v>30</v>
      </c>
      <c r="G12" s="40">
        <v>0</v>
      </c>
      <c r="H12" s="65">
        <f>IF(COUNT(D12:G12)&lt;4,"",SUM(D12:G12))</f>
        <v>92</v>
      </c>
      <c r="I12" s="65">
        <f>IF(COUNT(K12)=1,K12,IF(COUNT(L12)=1,L12,IF(COUNT(M12)=1,M12,N12)))</f>
        <v>6</v>
      </c>
      <c r="J12" s="71"/>
      <c r="K12" s="92">
        <f>IFERROR(IF(COUNT(D12:G12)&lt;0,"",IF(SMALL($H$4:$H$92,1)=$H12,1,IF(SMALL($H$4:$H$92,2)=$H12,2,IF(SMALL($H$4:$H$92,3)=$H12,3,IF(SMALL($H$4:$H$92,4)=$H12,4,IF(SMALL($H$4:$H$92,5)=$H12,5,IF(SMALL($H$4:$H$92,6)=$H12,6,IF(SMALL($H$4:$H$92,7)=$H12,7,IF(SMALL($H$4:$H$92,8)=$H12,8,IF(SMALL($H$4:$H$92,9)=$H12,9,IF(SMALL($H$4:$H$92,10)=$H12,10,IF(SMALL($H$4:$H$92,11)=$H12,11,IF(SMALL($H$4:$H$92,12)=$H12,12,IF(SMALL($H$4:$H$92,13)=$H12,13,IF(SMALL($H$4:$H$92,14)=$H12,14,IF(SMALL($H$4:$H$92,15)=$H12,15,IF(SMALL($H$4:$H$92,16)=$H12,16,IF(SMALL($H$4:$H$92,17)=$H12,17,IF(SMALL($H$4:$H$92,18)=$H12,18,IF(SMALL($H$4:$H$92,19)=$H12,19,IF(SMALL($H$4:$H$92,20)=$H12,20,IF(SMALL($H$4:$H$92,21)=$H12,21,IF(SMALL($H$4:$H$92,22)=$H12,22,IF(SMALL($H$4:$H$92,23)=$H12,23,IF(SMALL($H$4:$H$92,24)=$H12,24,IF(SMALL($H$4:$H$92,25)=$H12,25,IF(SMALL($H$4:$H$92,26)=$H12,26,IF(SMALL($H$4:$H$92,27)=$H12,27,IF(SMALL($H$4:$H$92,28)=$H12,28,IF(SMALL($H$4:$H$92,29)=$H12,29,IF(SMALL($H$4:$H$92,30)=$H12,30,IF(SMALL($H$4:$H$92,31)=$H12,31,IF(SMALL($H$4:$H$92,32)=$H12,32,IF(SMALL($H$4:$H$92,33)=$H12,33,IF(SMALL($H$4:$H$92,34)=$H12,34,IF(SMALL($H$4:$H$92,35)=$H12,35,IF(SMALL($H$4:$H$92,36)=$H12,36,IF(SMALL($H$4:$H$92,37)=$H12,37,IF(SMALL($H$4:$H$92,38)=$H12,38,IF(SMALL($H$4:$H$92,39)=$H12,39,IF(SMALL($H$4:$H$92,40)=$H12,40,IF(SMALL($H$4:$H$92,41)=$H12,41,IF(SMALL($H$4:$H$92,42)=$H12,42,IF(SMALL($H$4:$H$92,43)=$H12,43,IF(SMALL($H$4:$H$92,44)=$H12,44,IF(SMALL($H$4:$H$92,45)=$H12,45,IF(SMALL($H$4:$H$92,46)=$H12,46,IF(SMALL($H$4:$H$92,47)=$H12,47,IF(SMALL($H$4:$H$92,48)=$H12,48,IF(SMALL($H$4:$H$92,49)=$H12,49,IF(SMALL($H$4:$H$92,50)=$H12,50,IF(SMALL($H$4:$H$92,51)=$H12,51,IF(SMALL($H$4:$H$92,52)=$H12,52,IF(SMALL($H$4:$H$92,53)=$H12,53,IF(SMALL($H$4:$H$92,54)=$H12,54,IF(SMALL($H$4:$H$92,55)=$H12,55,IF(SMALL($H$4:$H$92,56)=$H12,56,IF(SMALL($H$4:$H$92,57)=$H12,57,IF(SMALL($H$4:$H$92,58)=$H12,58,IF(SMALL($H$4:$H$92,59)=$H12,59,IF(SMALL($H$4:$H$92,60)=$H12,60,IF(SMALL($H$4:$H$92,61)=$H12,61,IF(SMALL($H$4:$H$92,62)=$H12,62,""))))))))))))))))))))))))))))))))))))))))))))))))))))))))))))))),"")</f>
        <v>6</v>
      </c>
      <c r="L12" s="93" t="str">
        <f>IFERROR(IF(COUNT(D12:G12)&lt;0,"",IF(SMALL($H$4:$H$92,50)=$H12,50,IF(SMALL($H$4:$H$92,51)=$H12,51,IF(SMALL($H$4:$H$92,52)=$H12,52,IF(SMALL($H$4:$H$92,53)=$H12,53,IF(SMALL($H$4:$H$92,54)=$H12,54,IF(SMALL($H$4:$H$92,55)=$H12,55,IF(SMALL($H$4:$H$92,56)=$H12,56,IF(SMALL($H$4:$H$92,57)=$H12,57,IF(SMALL($H$4:$H$92,58)=$H12,58,IF(SMALL($H$4:$H$92,59)=$H12,59,IF(SMALL($H$4:$H$92,60)=$H12,60,IF(SMALL($H$4:$H$92,61)=$H12,61,IF(SMALL($H$4:$H$92,62)=$H12,62,IF(SMALL($H$4:$H$92,63)=$H12,63,IF(SMALL($H$4:$H$92,64)=$H12,64,IF(SMALL($H$4:$H$92,65)=$H12,65,IF(SMALL($H$4:$H$92,66)=$H12,66,IF(SMALL($H$4:$H$92,67)=$H12,67,IF(SMALL($H$4:$H$92,68)=$H12,68,IF(SMALL($H$4:$H$92,69)=$H12,69,IF(SMALL($H$4:$H$92,70)=$H12,70,IF(SMALL($H$4:$H$92,71)=$H12,71,IF(SMALL($H$4:$H$92,72)=$H12,72,IF(SMALL($H$4:$H$92,73)=$H12,73,IF(SMALL($H$4:$H$92,74)=$H12,74,IF(SMALL($H$4:$H$92,75)=$H12,75,IF(SMALL($H$4:$H$92,76)=$H12,76,IF(SMALL($H$4:$H$92,77)=$H12,77,IF(SMALL($H$4:$H$92,78)=$H12,78,IF(SMALL($H$4:$H$92,79)=$H12,79,IF(SMALL($H$4:$H$92,80)=$H12,80,IF(SMALL($H$4:$H$92,81)=$H12,81,IF(SMALL($H$4:$H$92,82)=$H12,82,IF(SMALL($H$4:$H$92,83)=$H12,83,IF(SMALL($H$4:$H$92,84)=$H12,84,IF(SMALL($H$4:$H$92,85)=$H12,85,IF(SMALL($H$4:$H$92,86)=$H12,86,IF(SMALL($H$4:$H$92,87)=$H12,87,IF(SMALL($H$4:$H$92,88)=$H12,88,IF(SMALL($H$4:$H$92,89)=$H12,89,IF(SMALL($H$4:$H$92,90)=$H12,90,IF(SMALL($H$4:$H$92,91)=$H12,91,IF(SMALL($H$4:$H$92,92)=$H12,92,IF(SMALL($H$4:$H$92,93)=$H12,93,IF(SMALL($H$4:$H$92,94)=$H12,94,IF(SMALL($H$4:$H$92,95)=$H12,95,IF(SMALL($H$4:$H$92,96)=$H12,96,IF(SMALL($H$4:$H$92,97)=$H12,97,IF(SMALL($H$4:$H$92,98)=$H12,98,IF(SMALL($H$4:$H$92,99)=$H12,99,IF(SMALL($H$4:$H$92,100)=$H12,100,IF(SMALL($H$4:$H$92,101)=$H12,101,IF(SMALL($H$4:$H$92,102)=$H12,102,IF(SMALL($H$4:$H$92,103)=$H12,103,IF(SMALL($H$4:$H$92,104)=$H12,104,IF(SMALL($H$4:$H$92,105)=$H12,105,IF(SMALL($H$4:$H$92,106)=$H12,106,IF(SMALL($H$4:$H$92,107)=$H12,107,IF(SMALL($H$4:$H$92,108)=$H12,108,IF(SMALL($H$4:$H$92,109)=$H12,109,IF(SMALL($H$4:$H$92,110)=$H12,110,IF(SMALL($H$4:$H$92,111)=$H12,111,""))))))))))))))))))))))))))))))))))))))))))))))))))))))))))))))),"")</f>
        <v/>
      </c>
      <c r="M12" s="93" t="str">
        <f>IFERROR(IF(COUNT(D12:G12)&lt;0,"",IF(SMALL($H$4:$H$92,101)=$H12,101,IF(SMALL($H$4:$H$92,102)=$H12,102,IF(SMALL($H$4:$H$92,103)=$H12,103,IF(SMALL($H$4:$H$92,104)=$H12,104,IF(SMALL($H$4:$H$92,105)=$H12,105,IF(SMALL($H$4:$H$92,106)=$H12,106,IF(SMALL($H$4:$H$92,107)=$H12,107,IF(SMALL($H$4:$H$92,108)=$H12,108,IF(SMALL($H$4:$H$92,109)=$H12,109,IF(SMALL($H$4:$H$92,110)=$H12,110,IF(SMALL($H$4:$H$92,111)=$H12,111,IF(SMALL($H$4:$H$92,112)=$H12,112,IF(SMALL($H$4:$H$92,113)=$H12,113,IF(SMALL($H$4:$H$92,114)=$H12,114,IF(SMALL($H$4:$H$92,115)=$H12,115,IF(SMALL($H$4:$H$92,116)=$H12,116,IF(SMALL($H$4:$H$92,117)=$H12,117,IF(SMALL($H$4:$H$92,118)=$H12,118,IF(SMALL($H$4:$H$92,119)=$H12,119,IF(SMALL($H$4:$H$92,120)=$H12,120,IF(SMALL($H$4:$H$92,121)=$H12,121,IF(SMALL($H$4:$H$92,122)=$H12,122,IF(SMALL($H$4:$H$92,123)=$H12,123,IF(SMALL($H$4:$H$92,124)=$H12,124,IF(SMALL($H$4:$H$92,125)=$H12,125,IF(SMALL($H$4:$H$92,126)=$H12,126,IF(SMALL($H$4:$H$92,127)=$H12,127,IF(SMALL($H$4:$H$92,128)=$H12,128,IF(SMALL($H$4:$H$92,129)=$H12,129,IF(SMALL($H$4:$H$92,130)=$H12,130,IF(SMALL($H$4:$H$92,131)=$H12,131,IF(SMALL($H$4:$H$92,132)=$H12,132,IF(SMALL($H$4:$H$92,133)=$H12,133,IF(SMALL($H$4:$H$92,134)=$H12,134,IF(SMALL($H$4:$H$92,135)=$H12,135,IF(SMALL($H$4:$H$92,136)=$H12,136,IF(SMALL($H$4:$H$92,137)=$H12,137,IF(SMALL($H$4:$H$92,138)=$H12,138,IF(SMALL($H$4:$H$92,139)=$H12,139,IF(SMALL($H$4:$H$92,140)=$H12,140,IF(SMALL($H$4:$H$92,141)=$H12,141,IF(SMALL($H$4:$H$92,142)=$H12,142,IF(SMALL($H$4:$H$92,143)=$H12,143,IF(SMALL($H$4:$H$92,144)=$H12,144,IF(SMALL($H$4:$H$92,145)=$H12,145,IF(SMALL($H$4:$H$92,146)=$H12,146,IF(SMALL($H$4:$H$92,147)=$H12,147,IF(SMALL($H$4:$H$92,148)=$H12,148,IF(SMALL($H$4:$H$92,149)=$H12,149,IF(SMALL($H$4:$H$92,150)=$H12,150,IF(SMALL($H$4:$H$92,151)=$H12,151,IF(SMALL($H$4:$H$92,152)=$H12,152,IF(SMALL($H$4:$H$92,153)=$H12,153,IF(SMALL($H$4:$H$92,154)=$H12,154,IF(SMALL($H$4:$H$92,155)=$H12,155,IF(SMALL($H$4:$H$92,156)=$H12,156,IF(SMALL($H$4:$H$92,157)=$H12,157,IF(SMALL($H$4:$H$92,158)=$H12,158,IF(SMALL($H$4:$H$92,159)=$H12,159,IF(SMALL($H$4:$H$92,160)=$H12,160,IF(SMALL($H$4:$H$92,161)=$H12,161,IF(SMALL($H$4:$H$92,162)=$H12,162,""))))))))))))))))))))))))))))))))))))))))))))))))))))))))))))))),"")</f>
        <v/>
      </c>
      <c r="N12" s="94" t="str">
        <f>IFERROR(IF(COUNT(D12:G12)&lt;0,"",IF(SMALL($H$4:$H$92,151)=$H12,151,IF(SMALL($H$4:$H$92,152)=$H12,152,IF(SMALL($H$4:$H$92,153)=$H12,153,IF(SMALL($H$4:$H$92,154)=$H12,154,IF(SMALL($H$4:$H$92,155)=$H12,155,IF(SMALL($H$4:$H$92,156)=$H12,156,IF(SMALL($H$4:$H$92,157)=$H12,157,IF(SMALL($H$4:$H$92,158)=$H12,158,IF(SMALL($H$4:$H$92,159)=$H12,159,IF(SMALL($H$4:$H$92,160)=$H12,160,IF(SMALL($H$4:$H$92,161)=$H12,161,IF(SMALL($H$4:$H$92,162)=$H12,162,IF(SMALL($H$4:$H$92,163)=$H12,163,IF(SMALL($H$4:$H$92,164)=$H12,164,IF(SMALL($H$4:$H$92,165)=$H12,165,IF(SMALL($H$4:$H$92,166)=$H12,166,IF(SMALL($H$4:$H$92,167)=$H12,167,IF(SMALL($H$4:$H$92,168)=$H12,168,IF(SMALL($H$4:$H$92,169)=$H12,169,IF(SMALL($H$4:$H$92,170)=$H12,170,IF(SMALL($H$4:$H$92,171)=$H12,171,IF(SMALL($H$4:$H$92,172)=$H12,172,IF(SMALL($H$4:$H$92,173)=$H12,173,IF(SMALL($H$4:$H$92,174)=$H12,174,IF(SMALL($H$4:$H$92,175)=$H12,175,IF(SMALL($H$4:$H$92,176)=$H12,176,IF(SMALL($H$4:$H$92,177)=$H12,177,IF(SMALL($H$4:$H$92,178)=$H12,178,IF(SMALL($H$4:$H$92,179)=$H12,179,IF(SMALL($H$4:$H$92,180)=$H12,180,IF(SMALL($H$4:$H$92,181)=$H12,181,IF(SMALL($H$4:$H$92,182)=$H12,182,IF(SMALL($H$4:$H$92,183)=$H12,183,IF(SMALL($H$4:$H$92,184)=$H12,184,IF(SMALL($H$4:$H$92,185)=$H12,185,IF(SMALL($H$4:$H$92,186)=$H12,186,IF(SMALL($H$4:$H$92,187)=$H12,187,IF(SMALL($H$4:$H$92,188)=$H12,188,IF(SMALL($H$4:$H$92,189)=$H12,189,IF(SMALL($H$4:$H$92,190)=$H12,190,IF(SMALL($H$4:$H$92,191)=$H12,191,IF(SMALL($H$4:$H$92,192)=$H12,192,IF(SMALL($H$4:$H$92,193)=$H12,193,IF(SMALL($H$4:$H$92,194)=$H12,194,IF(SMALL($H$4:$H$92,195)=$H12,195,IF(SMALL($H$4:$H$92,196)=$H12,196,IF(SMALL($H$4:$H$92,197)=$H12,197,IF(SMALL($H$4:$H$92,198)=$H12,198,IF(SMALL($H$4:$H$92,199)=$H12,199,IF(SMALL($H$4:$H$92,200)=$H12,200,IF(SMALL($H$4:$H$92,201)=$H12,201,IF(SMALL($H$4:$H$92,202)=$H12,202,IF(SMALL($H$4:$H$92,203)=$H12,203,IF(SMALL($H$4:$H$92,204)=$H12,204,IF(SMALL($H$4:$H$92,205)=$H12,205,IF(SMALL($H$4:$H$92,206)=$H12,206,IF(SMALL($H$4:$H$92,207)=$H12,207,IF(SMALL($H$4:$H$92,208)=$H12,208,IF(SMALL($H$4:$H$92,209)=$H12,209,IF(SMALL($H$4:$H$92,210)=$H12,210,IF(SMALL($H$4:$H$92,211)=$H12,211,IF(SMALL($H$4:$H$92,212)=$H12,212,""))))))))))))))))))))))))))))))))))))))))))))))))))))))))))))))),"")</f>
        <v/>
      </c>
    </row>
    <row r="13" spans="1:14" x14ac:dyDescent="0.3">
      <c r="A13" s="30" t="str">
        <f>IF(ISBLANK(Deltagere!B16),"",Deltagere!A16)</f>
        <v>h</v>
      </c>
      <c r="B13" s="48" t="str">
        <f>IF(ISBLANK(Deltagere!B16),"",Deltagere!B16)</f>
        <v>Richard Mosekjær</v>
      </c>
      <c r="C13" s="48" t="str">
        <f>IF(ISBLANK(Deltagere!C16),"",Deltagere!C16)</f>
        <v>Aulum</v>
      </c>
      <c r="D13" s="31">
        <v>33</v>
      </c>
      <c r="E13" s="31">
        <v>28</v>
      </c>
      <c r="F13" s="31">
        <v>32</v>
      </c>
      <c r="G13" s="31">
        <v>0</v>
      </c>
      <c r="H13" s="66">
        <f>IF(COUNT(D13:G13)&lt;4,"",SUM(D13:G13))</f>
        <v>93</v>
      </c>
      <c r="I13" s="66">
        <f>IF(COUNT(K13)=1,K13,IF(COUNT(L13)=1,L13,IF(COUNT(M13)=1,M13,N13)))</f>
        <v>12</v>
      </c>
      <c r="J13" s="72"/>
      <c r="K13" s="92">
        <f>IFERROR(IF(COUNT(D13:G13)&lt;0,"",IF(SMALL($H$4:$H$92,1)=$H13,1,IF(SMALL($H$4:$H$92,2)=$H13,2,IF(SMALL($H$4:$H$92,3)=$H13,3,IF(SMALL($H$4:$H$92,4)=$H13,4,IF(SMALL($H$4:$H$92,5)=$H13,5,IF(SMALL($H$4:$H$92,6)=$H13,6,IF(SMALL($H$4:$H$92,7)=$H13,7,IF(SMALL($H$4:$H$92,8)=$H13,8,IF(SMALL($H$4:$H$92,9)=$H13,9,IF(SMALL($H$4:$H$92,10)=$H13,10,IF(SMALL($H$4:$H$92,11)=$H13,11,IF(SMALL($H$4:$H$92,12)=$H13,12,IF(SMALL($H$4:$H$92,13)=$H13,13,IF(SMALL($H$4:$H$92,14)=$H13,14,IF(SMALL($H$4:$H$92,15)=$H13,15,IF(SMALL($H$4:$H$92,16)=$H13,16,IF(SMALL($H$4:$H$92,17)=$H13,17,IF(SMALL($H$4:$H$92,18)=$H13,18,IF(SMALL($H$4:$H$92,19)=$H13,19,IF(SMALL($H$4:$H$92,20)=$H13,20,IF(SMALL($H$4:$H$92,21)=$H13,21,IF(SMALL($H$4:$H$92,22)=$H13,22,IF(SMALL($H$4:$H$92,23)=$H13,23,IF(SMALL($H$4:$H$92,24)=$H13,24,IF(SMALL($H$4:$H$92,25)=$H13,25,IF(SMALL($H$4:$H$92,26)=$H13,26,IF(SMALL($H$4:$H$92,27)=$H13,27,IF(SMALL($H$4:$H$92,28)=$H13,28,IF(SMALL($H$4:$H$92,29)=$H13,29,IF(SMALL($H$4:$H$92,30)=$H13,30,IF(SMALL($H$4:$H$92,31)=$H13,31,IF(SMALL($H$4:$H$92,32)=$H13,32,IF(SMALL($H$4:$H$92,33)=$H13,33,IF(SMALL($H$4:$H$92,34)=$H13,34,IF(SMALL($H$4:$H$92,35)=$H13,35,IF(SMALL($H$4:$H$92,36)=$H13,36,IF(SMALL($H$4:$H$92,37)=$H13,37,IF(SMALL($H$4:$H$92,38)=$H13,38,IF(SMALL($H$4:$H$92,39)=$H13,39,IF(SMALL($H$4:$H$92,40)=$H13,40,IF(SMALL($H$4:$H$92,41)=$H13,41,IF(SMALL($H$4:$H$92,42)=$H13,42,IF(SMALL($H$4:$H$92,43)=$H13,43,IF(SMALL($H$4:$H$92,44)=$H13,44,IF(SMALL($H$4:$H$92,45)=$H13,45,IF(SMALL($H$4:$H$92,46)=$H13,46,IF(SMALL($H$4:$H$92,47)=$H13,47,IF(SMALL($H$4:$H$92,48)=$H13,48,IF(SMALL($H$4:$H$92,49)=$H13,49,IF(SMALL($H$4:$H$92,50)=$H13,50,IF(SMALL($H$4:$H$92,51)=$H13,51,IF(SMALL($H$4:$H$92,52)=$H13,52,IF(SMALL($H$4:$H$92,53)=$H13,53,IF(SMALL($H$4:$H$92,54)=$H13,54,IF(SMALL($H$4:$H$92,55)=$H13,55,IF(SMALL($H$4:$H$92,56)=$H13,56,IF(SMALL($H$4:$H$92,57)=$H13,57,IF(SMALL($H$4:$H$92,58)=$H13,58,IF(SMALL($H$4:$H$92,59)=$H13,59,IF(SMALL($H$4:$H$92,60)=$H13,60,IF(SMALL($H$4:$H$92,61)=$H13,61,IF(SMALL($H$4:$H$92,62)=$H13,62,""))))))))))))))))))))))))))))))))))))))))))))))))))))))))))))))),"")</f>
        <v>12</v>
      </c>
      <c r="L13" s="93" t="str">
        <f>IFERROR(IF(COUNT(D13:G13)&lt;0,"",IF(SMALL($H$4:$H$92,50)=$H13,50,IF(SMALL($H$4:$H$92,51)=$H13,51,IF(SMALL($H$4:$H$92,52)=$H13,52,IF(SMALL($H$4:$H$92,53)=$H13,53,IF(SMALL($H$4:$H$92,54)=$H13,54,IF(SMALL($H$4:$H$92,55)=$H13,55,IF(SMALL($H$4:$H$92,56)=$H13,56,IF(SMALL($H$4:$H$92,57)=$H13,57,IF(SMALL($H$4:$H$92,58)=$H13,58,IF(SMALL($H$4:$H$92,59)=$H13,59,IF(SMALL($H$4:$H$92,60)=$H13,60,IF(SMALL($H$4:$H$92,61)=$H13,61,IF(SMALL($H$4:$H$92,62)=$H13,62,IF(SMALL($H$4:$H$92,63)=$H13,63,IF(SMALL($H$4:$H$92,64)=$H13,64,IF(SMALL($H$4:$H$92,65)=$H13,65,IF(SMALL($H$4:$H$92,66)=$H13,66,IF(SMALL($H$4:$H$92,67)=$H13,67,IF(SMALL($H$4:$H$92,68)=$H13,68,IF(SMALL($H$4:$H$92,69)=$H13,69,IF(SMALL($H$4:$H$92,70)=$H13,70,IF(SMALL($H$4:$H$92,71)=$H13,71,IF(SMALL($H$4:$H$92,72)=$H13,72,IF(SMALL($H$4:$H$92,73)=$H13,73,IF(SMALL($H$4:$H$92,74)=$H13,74,IF(SMALL($H$4:$H$92,75)=$H13,75,IF(SMALL($H$4:$H$92,76)=$H13,76,IF(SMALL($H$4:$H$92,77)=$H13,77,IF(SMALL($H$4:$H$92,78)=$H13,78,IF(SMALL($H$4:$H$92,79)=$H13,79,IF(SMALL($H$4:$H$92,80)=$H13,80,IF(SMALL($H$4:$H$92,81)=$H13,81,IF(SMALL($H$4:$H$92,82)=$H13,82,IF(SMALL($H$4:$H$92,83)=$H13,83,IF(SMALL($H$4:$H$92,84)=$H13,84,IF(SMALL($H$4:$H$92,85)=$H13,85,IF(SMALL($H$4:$H$92,86)=$H13,86,IF(SMALL($H$4:$H$92,87)=$H13,87,IF(SMALL($H$4:$H$92,88)=$H13,88,IF(SMALL($H$4:$H$92,89)=$H13,89,IF(SMALL($H$4:$H$92,90)=$H13,90,IF(SMALL($H$4:$H$92,91)=$H13,91,IF(SMALL($H$4:$H$92,92)=$H13,92,IF(SMALL($H$4:$H$92,93)=$H13,93,IF(SMALL($H$4:$H$92,94)=$H13,94,IF(SMALL($H$4:$H$92,95)=$H13,95,IF(SMALL($H$4:$H$92,96)=$H13,96,IF(SMALL($H$4:$H$92,97)=$H13,97,IF(SMALL($H$4:$H$92,98)=$H13,98,IF(SMALL($H$4:$H$92,99)=$H13,99,IF(SMALL($H$4:$H$92,100)=$H13,100,IF(SMALL($H$4:$H$92,101)=$H13,101,IF(SMALL($H$4:$H$92,102)=$H13,102,IF(SMALL($H$4:$H$92,103)=$H13,103,IF(SMALL($H$4:$H$92,104)=$H13,104,IF(SMALL($H$4:$H$92,105)=$H13,105,IF(SMALL($H$4:$H$92,106)=$H13,106,IF(SMALL($H$4:$H$92,107)=$H13,107,IF(SMALL($H$4:$H$92,108)=$H13,108,IF(SMALL($H$4:$H$92,109)=$H13,109,IF(SMALL($H$4:$H$92,110)=$H13,110,IF(SMALL($H$4:$H$92,111)=$H13,111,""))))))))))))))))))))))))))))))))))))))))))))))))))))))))))))))),"")</f>
        <v/>
      </c>
      <c r="M13" s="93" t="str">
        <f>IFERROR(IF(COUNT(D13:G13)&lt;0,"",IF(SMALL($H$4:$H$92,101)=$H13,101,IF(SMALL($H$4:$H$92,102)=$H13,102,IF(SMALL($H$4:$H$92,103)=$H13,103,IF(SMALL($H$4:$H$92,104)=$H13,104,IF(SMALL($H$4:$H$92,105)=$H13,105,IF(SMALL($H$4:$H$92,106)=$H13,106,IF(SMALL($H$4:$H$92,107)=$H13,107,IF(SMALL($H$4:$H$92,108)=$H13,108,IF(SMALL($H$4:$H$92,109)=$H13,109,IF(SMALL($H$4:$H$92,110)=$H13,110,IF(SMALL($H$4:$H$92,111)=$H13,111,IF(SMALL($H$4:$H$92,112)=$H13,112,IF(SMALL($H$4:$H$92,113)=$H13,113,IF(SMALL($H$4:$H$92,114)=$H13,114,IF(SMALL($H$4:$H$92,115)=$H13,115,IF(SMALL($H$4:$H$92,116)=$H13,116,IF(SMALL($H$4:$H$92,117)=$H13,117,IF(SMALL($H$4:$H$92,118)=$H13,118,IF(SMALL($H$4:$H$92,119)=$H13,119,IF(SMALL($H$4:$H$92,120)=$H13,120,IF(SMALL($H$4:$H$92,121)=$H13,121,IF(SMALL($H$4:$H$92,122)=$H13,122,IF(SMALL($H$4:$H$92,123)=$H13,123,IF(SMALL($H$4:$H$92,124)=$H13,124,IF(SMALL($H$4:$H$92,125)=$H13,125,IF(SMALL($H$4:$H$92,126)=$H13,126,IF(SMALL($H$4:$H$92,127)=$H13,127,IF(SMALL($H$4:$H$92,128)=$H13,128,IF(SMALL($H$4:$H$92,129)=$H13,129,IF(SMALL($H$4:$H$92,130)=$H13,130,IF(SMALL($H$4:$H$92,131)=$H13,131,IF(SMALL($H$4:$H$92,132)=$H13,132,IF(SMALL($H$4:$H$92,133)=$H13,133,IF(SMALL($H$4:$H$92,134)=$H13,134,IF(SMALL($H$4:$H$92,135)=$H13,135,IF(SMALL($H$4:$H$92,136)=$H13,136,IF(SMALL($H$4:$H$92,137)=$H13,137,IF(SMALL($H$4:$H$92,138)=$H13,138,IF(SMALL($H$4:$H$92,139)=$H13,139,IF(SMALL($H$4:$H$92,140)=$H13,140,IF(SMALL($H$4:$H$92,141)=$H13,141,IF(SMALL($H$4:$H$92,142)=$H13,142,IF(SMALL($H$4:$H$92,143)=$H13,143,IF(SMALL($H$4:$H$92,144)=$H13,144,IF(SMALL($H$4:$H$92,145)=$H13,145,IF(SMALL($H$4:$H$92,146)=$H13,146,IF(SMALL($H$4:$H$92,147)=$H13,147,IF(SMALL($H$4:$H$92,148)=$H13,148,IF(SMALL($H$4:$H$92,149)=$H13,149,IF(SMALL($H$4:$H$92,150)=$H13,150,IF(SMALL($H$4:$H$92,151)=$H13,151,IF(SMALL($H$4:$H$92,152)=$H13,152,IF(SMALL($H$4:$H$92,153)=$H13,153,IF(SMALL($H$4:$H$92,154)=$H13,154,IF(SMALL($H$4:$H$92,155)=$H13,155,IF(SMALL($H$4:$H$92,156)=$H13,156,IF(SMALL($H$4:$H$92,157)=$H13,157,IF(SMALL($H$4:$H$92,158)=$H13,158,IF(SMALL($H$4:$H$92,159)=$H13,159,IF(SMALL($H$4:$H$92,160)=$H13,160,IF(SMALL($H$4:$H$92,161)=$H13,161,IF(SMALL($H$4:$H$92,162)=$H13,162,""))))))))))))))))))))))))))))))))))))))))))))))))))))))))))))))),"")</f>
        <v/>
      </c>
      <c r="N13" s="94" t="str">
        <f>IFERROR(IF(COUNT(D13:G13)&lt;0,"",IF(SMALL($H$4:$H$92,151)=$H13,151,IF(SMALL($H$4:$H$92,152)=$H13,152,IF(SMALL($H$4:$H$92,153)=$H13,153,IF(SMALL($H$4:$H$92,154)=$H13,154,IF(SMALL($H$4:$H$92,155)=$H13,155,IF(SMALL($H$4:$H$92,156)=$H13,156,IF(SMALL($H$4:$H$92,157)=$H13,157,IF(SMALL($H$4:$H$92,158)=$H13,158,IF(SMALL($H$4:$H$92,159)=$H13,159,IF(SMALL($H$4:$H$92,160)=$H13,160,IF(SMALL($H$4:$H$92,161)=$H13,161,IF(SMALL($H$4:$H$92,162)=$H13,162,IF(SMALL($H$4:$H$92,163)=$H13,163,IF(SMALL($H$4:$H$92,164)=$H13,164,IF(SMALL($H$4:$H$92,165)=$H13,165,IF(SMALL($H$4:$H$92,166)=$H13,166,IF(SMALL($H$4:$H$92,167)=$H13,167,IF(SMALL($H$4:$H$92,168)=$H13,168,IF(SMALL($H$4:$H$92,169)=$H13,169,IF(SMALL($H$4:$H$92,170)=$H13,170,IF(SMALL($H$4:$H$92,171)=$H13,171,IF(SMALL($H$4:$H$92,172)=$H13,172,IF(SMALL($H$4:$H$92,173)=$H13,173,IF(SMALL($H$4:$H$92,174)=$H13,174,IF(SMALL($H$4:$H$92,175)=$H13,175,IF(SMALL($H$4:$H$92,176)=$H13,176,IF(SMALL($H$4:$H$92,177)=$H13,177,IF(SMALL($H$4:$H$92,178)=$H13,178,IF(SMALL($H$4:$H$92,179)=$H13,179,IF(SMALL($H$4:$H$92,180)=$H13,180,IF(SMALL($H$4:$H$92,181)=$H13,181,IF(SMALL($H$4:$H$92,182)=$H13,182,IF(SMALL($H$4:$H$92,183)=$H13,183,IF(SMALL($H$4:$H$92,184)=$H13,184,IF(SMALL($H$4:$H$92,185)=$H13,185,IF(SMALL($H$4:$H$92,186)=$H13,186,IF(SMALL($H$4:$H$92,187)=$H13,187,IF(SMALL($H$4:$H$92,188)=$H13,188,IF(SMALL($H$4:$H$92,189)=$H13,189,IF(SMALL($H$4:$H$92,190)=$H13,190,IF(SMALL($H$4:$H$92,191)=$H13,191,IF(SMALL($H$4:$H$92,192)=$H13,192,IF(SMALL($H$4:$H$92,193)=$H13,193,IF(SMALL($H$4:$H$92,194)=$H13,194,IF(SMALL($H$4:$H$92,195)=$H13,195,IF(SMALL($H$4:$H$92,196)=$H13,196,IF(SMALL($H$4:$H$92,197)=$H13,197,IF(SMALL($H$4:$H$92,198)=$H13,198,IF(SMALL($H$4:$H$92,199)=$H13,199,IF(SMALL($H$4:$H$92,200)=$H13,200,IF(SMALL($H$4:$H$92,201)=$H13,201,IF(SMALL($H$4:$H$92,202)=$H13,202,IF(SMALL($H$4:$H$92,203)=$H13,203,IF(SMALL($H$4:$H$92,204)=$H13,204,IF(SMALL($H$4:$H$92,205)=$H13,205,IF(SMALL($H$4:$H$92,206)=$H13,206,IF(SMALL($H$4:$H$92,207)=$H13,207,IF(SMALL($H$4:$H$92,208)=$H13,208,IF(SMALL($H$4:$H$92,209)=$H13,209,IF(SMALL($H$4:$H$92,210)=$H13,210,IF(SMALL($H$4:$H$92,211)=$H13,211,IF(SMALL($H$4:$H$92,212)=$H13,212,""))))))))))))))))))))))))))))))))))))))))))))))))))))))))))))))),"")</f>
        <v/>
      </c>
    </row>
    <row r="14" spans="1:14" x14ac:dyDescent="0.3">
      <c r="A14" s="30" t="str">
        <f>IF(ISBLANK(Deltagere!B8),"",Deltagere!A8)</f>
        <v>h</v>
      </c>
      <c r="B14" s="48" t="str">
        <f>IF(ISBLANK(Deltagere!B8),"",Deltagere!B8)</f>
        <v>Erik Sørensen</v>
      </c>
      <c r="C14" s="48" t="str">
        <f>IF(ISBLANK(Deltagere!C8),"",Deltagere!C8)</f>
        <v>LLI Skanderborg</v>
      </c>
      <c r="D14" s="31">
        <v>33</v>
      </c>
      <c r="E14" s="31">
        <v>31</v>
      </c>
      <c r="F14" s="31">
        <v>30</v>
      </c>
      <c r="G14" s="31">
        <v>0</v>
      </c>
      <c r="H14" s="66">
        <f>IF(COUNT(D14:G14)&lt;4,"",SUM(D14:G14))</f>
        <v>94</v>
      </c>
      <c r="I14" s="66">
        <f>IF(COUNT(K14)=1,K14,IF(COUNT(L14)=1,L14,IF(COUNT(M14)=1,M14,N14)))</f>
        <v>15</v>
      </c>
      <c r="J14" s="72"/>
      <c r="K14" s="92">
        <f>IFERROR(IF(COUNT(D14:G14)&lt;0,"",IF(SMALL($H$4:$H$92,1)=$H14,1,IF(SMALL($H$4:$H$92,2)=$H14,2,IF(SMALL($H$4:$H$92,3)=$H14,3,IF(SMALL($H$4:$H$92,4)=$H14,4,IF(SMALL($H$4:$H$92,5)=$H14,5,IF(SMALL($H$4:$H$92,6)=$H14,6,IF(SMALL($H$4:$H$92,7)=$H14,7,IF(SMALL($H$4:$H$92,8)=$H14,8,IF(SMALL($H$4:$H$92,9)=$H14,9,IF(SMALL($H$4:$H$92,10)=$H14,10,IF(SMALL($H$4:$H$92,11)=$H14,11,IF(SMALL($H$4:$H$92,12)=$H14,12,IF(SMALL($H$4:$H$92,13)=$H14,13,IF(SMALL($H$4:$H$92,14)=$H14,14,IF(SMALL($H$4:$H$92,15)=$H14,15,IF(SMALL($H$4:$H$92,16)=$H14,16,IF(SMALL($H$4:$H$92,17)=$H14,17,IF(SMALL($H$4:$H$92,18)=$H14,18,IF(SMALL($H$4:$H$92,19)=$H14,19,IF(SMALL($H$4:$H$92,20)=$H14,20,IF(SMALL($H$4:$H$92,21)=$H14,21,IF(SMALL($H$4:$H$92,22)=$H14,22,IF(SMALL($H$4:$H$92,23)=$H14,23,IF(SMALL($H$4:$H$92,24)=$H14,24,IF(SMALL($H$4:$H$92,25)=$H14,25,IF(SMALL($H$4:$H$92,26)=$H14,26,IF(SMALL($H$4:$H$92,27)=$H14,27,IF(SMALL($H$4:$H$92,28)=$H14,28,IF(SMALL($H$4:$H$92,29)=$H14,29,IF(SMALL($H$4:$H$92,30)=$H14,30,IF(SMALL($H$4:$H$92,31)=$H14,31,IF(SMALL($H$4:$H$92,32)=$H14,32,IF(SMALL($H$4:$H$92,33)=$H14,33,IF(SMALL($H$4:$H$92,34)=$H14,34,IF(SMALL($H$4:$H$92,35)=$H14,35,IF(SMALL($H$4:$H$92,36)=$H14,36,IF(SMALL($H$4:$H$92,37)=$H14,37,IF(SMALL($H$4:$H$92,38)=$H14,38,IF(SMALL($H$4:$H$92,39)=$H14,39,IF(SMALL($H$4:$H$92,40)=$H14,40,IF(SMALL($H$4:$H$92,41)=$H14,41,IF(SMALL($H$4:$H$92,42)=$H14,42,IF(SMALL($H$4:$H$92,43)=$H14,43,IF(SMALL($H$4:$H$92,44)=$H14,44,IF(SMALL($H$4:$H$92,45)=$H14,45,IF(SMALL($H$4:$H$92,46)=$H14,46,IF(SMALL($H$4:$H$92,47)=$H14,47,IF(SMALL($H$4:$H$92,48)=$H14,48,IF(SMALL($H$4:$H$92,49)=$H14,49,IF(SMALL($H$4:$H$92,50)=$H14,50,IF(SMALL($H$4:$H$92,51)=$H14,51,IF(SMALL($H$4:$H$92,52)=$H14,52,IF(SMALL($H$4:$H$92,53)=$H14,53,IF(SMALL($H$4:$H$92,54)=$H14,54,IF(SMALL($H$4:$H$92,55)=$H14,55,IF(SMALL($H$4:$H$92,56)=$H14,56,IF(SMALL($H$4:$H$92,57)=$H14,57,IF(SMALL($H$4:$H$92,58)=$H14,58,IF(SMALL($H$4:$H$92,59)=$H14,59,IF(SMALL($H$4:$H$92,60)=$H14,60,IF(SMALL($H$4:$H$92,61)=$H14,61,IF(SMALL($H$4:$H$92,62)=$H14,62,""))))))))))))))))))))))))))))))))))))))))))))))))))))))))))))))),"")</f>
        <v>15</v>
      </c>
      <c r="L14" s="93" t="str">
        <f>IFERROR(IF(COUNT(D14:G14)&lt;0,"",IF(SMALL($H$4:$H$92,50)=$H14,50,IF(SMALL($H$4:$H$92,51)=$H14,51,IF(SMALL($H$4:$H$92,52)=$H14,52,IF(SMALL($H$4:$H$92,53)=$H14,53,IF(SMALL($H$4:$H$92,54)=$H14,54,IF(SMALL($H$4:$H$92,55)=$H14,55,IF(SMALL($H$4:$H$92,56)=$H14,56,IF(SMALL($H$4:$H$92,57)=$H14,57,IF(SMALL($H$4:$H$92,58)=$H14,58,IF(SMALL($H$4:$H$92,59)=$H14,59,IF(SMALL($H$4:$H$92,60)=$H14,60,IF(SMALL($H$4:$H$92,61)=$H14,61,IF(SMALL($H$4:$H$92,62)=$H14,62,IF(SMALL($H$4:$H$92,63)=$H14,63,IF(SMALL($H$4:$H$92,64)=$H14,64,IF(SMALL($H$4:$H$92,65)=$H14,65,IF(SMALL($H$4:$H$92,66)=$H14,66,IF(SMALL($H$4:$H$92,67)=$H14,67,IF(SMALL($H$4:$H$92,68)=$H14,68,IF(SMALL($H$4:$H$92,69)=$H14,69,IF(SMALL($H$4:$H$92,70)=$H14,70,IF(SMALL($H$4:$H$92,71)=$H14,71,IF(SMALL($H$4:$H$92,72)=$H14,72,IF(SMALL($H$4:$H$92,73)=$H14,73,IF(SMALL($H$4:$H$92,74)=$H14,74,IF(SMALL($H$4:$H$92,75)=$H14,75,IF(SMALL($H$4:$H$92,76)=$H14,76,IF(SMALL($H$4:$H$92,77)=$H14,77,IF(SMALL($H$4:$H$92,78)=$H14,78,IF(SMALL($H$4:$H$92,79)=$H14,79,IF(SMALL($H$4:$H$92,80)=$H14,80,IF(SMALL($H$4:$H$92,81)=$H14,81,IF(SMALL($H$4:$H$92,82)=$H14,82,IF(SMALL($H$4:$H$92,83)=$H14,83,IF(SMALL($H$4:$H$92,84)=$H14,84,IF(SMALL($H$4:$H$92,85)=$H14,85,IF(SMALL($H$4:$H$92,86)=$H14,86,IF(SMALL($H$4:$H$92,87)=$H14,87,IF(SMALL($H$4:$H$92,88)=$H14,88,IF(SMALL($H$4:$H$92,89)=$H14,89,IF(SMALL($H$4:$H$92,90)=$H14,90,IF(SMALL($H$4:$H$92,91)=$H14,91,IF(SMALL($H$4:$H$92,92)=$H14,92,IF(SMALL($H$4:$H$92,93)=$H14,93,IF(SMALL($H$4:$H$92,94)=$H14,94,IF(SMALL($H$4:$H$92,95)=$H14,95,IF(SMALL($H$4:$H$92,96)=$H14,96,IF(SMALL($H$4:$H$92,97)=$H14,97,IF(SMALL($H$4:$H$92,98)=$H14,98,IF(SMALL($H$4:$H$92,99)=$H14,99,IF(SMALL($H$4:$H$92,100)=$H14,100,IF(SMALL($H$4:$H$92,101)=$H14,101,IF(SMALL($H$4:$H$92,102)=$H14,102,IF(SMALL($H$4:$H$92,103)=$H14,103,IF(SMALL($H$4:$H$92,104)=$H14,104,IF(SMALL($H$4:$H$92,105)=$H14,105,IF(SMALL($H$4:$H$92,106)=$H14,106,IF(SMALL($H$4:$H$92,107)=$H14,107,IF(SMALL($H$4:$H$92,108)=$H14,108,IF(SMALL($H$4:$H$92,109)=$H14,109,IF(SMALL($H$4:$H$92,110)=$H14,110,IF(SMALL($H$4:$H$92,111)=$H14,111,""))))))))))))))))))))))))))))))))))))))))))))))))))))))))))))))),"")</f>
        <v/>
      </c>
      <c r="M14" s="93" t="str">
        <f>IFERROR(IF(COUNT(D14:G14)&lt;0,"",IF(SMALL($H$4:$H$92,101)=$H14,101,IF(SMALL($H$4:$H$92,102)=$H14,102,IF(SMALL($H$4:$H$92,103)=$H14,103,IF(SMALL($H$4:$H$92,104)=$H14,104,IF(SMALL($H$4:$H$92,105)=$H14,105,IF(SMALL($H$4:$H$92,106)=$H14,106,IF(SMALL($H$4:$H$92,107)=$H14,107,IF(SMALL($H$4:$H$92,108)=$H14,108,IF(SMALL($H$4:$H$92,109)=$H14,109,IF(SMALL($H$4:$H$92,110)=$H14,110,IF(SMALL($H$4:$H$92,111)=$H14,111,IF(SMALL($H$4:$H$92,112)=$H14,112,IF(SMALL($H$4:$H$92,113)=$H14,113,IF(SMALL($H$4:$H$92,114)=$H14,114,IF(SMALL($H$4:$H$92,115)=$H14,115,IF(SMALL($H$4:$H$92,116)=$H14,116,IF(SMALL($H$4:$H$92,117)=$H14,117,IF(SMALL($H$4:$H$92,118)=$H14,118,IF(SMALL($H$4:$H$92,119)=$H14,119,IF(SMALL($H$4:$H$92,120)=$H14,120,IF(SMALL($H$4:$H$92,121)=$H14,121,IF(SMALL($H$4:$H$92,122)=$H14,122,IF(SMALL($H$4:$H$92,123)=$H14,123,IF(SMALL($H$4:$H$92,124)=$H14,124,IF(SMALL($H$4:$H$92,125)=$H14,125,IF(SMALL($H$4:$H$92,126)=$H14,126,IF(SMALL($H$4:$H$92,127)=$H14,127,IF(SMALL($H$4:$H$92,128)=$H14,128,IF(SMALL($H$4:$H$92,129)=$H14,129,IF(SMALL($H$4:$H$92,130)=$H14,130,IF(SMALL($H$4:$H$92,131)=$H14,131,IF(SMALL($H$4:$H$92,132)=$H14,132,IF(SMALL($H$4:$H$92,133)=$H14,133,IF(SMALL($H$4:$H$92,134)=$H14,134,IF(SMALL($H$4:$H$92,135)=$H14,135,IF(SMALL($H$4:$H$92,136)=$H14,136,IF(SMALL($H$4:$H$92,137)=$H14,137,IF(SMALL($H$4:$H$92,138)=$H14,138,IF(SMALL($H$4:$H$92,139)=$H14,139,IF(SMALL($H$4:$H$92,140)=$H14,140,IF(SMALL($H$4:$H$92,141)=$H14,141,IF(SMALL($H$4:$H$92,142)=$H14,142,IF(SMALL($H$4:$H$92,143)=$H14,143,IF(SMALL($H$4:$H$92,144)=$H14,144,IF(SMALL($H$4:$H$92,145)=$H14,145,IF(SMALL($H$4:$H$92,146)=$H14,146,IF(SMALL($H$4:$H$92,147)=$H14,147,IF(SMALL($H$4:$H$92,148)=$H14,148,IF(SMALL($H$4:$H$92,149)=$H14,149,IF(SMALL($H$4:$H$92,150)=$H14,150,IF(SMALL($H$4:$H$92,151)=$H14,151,IF(SMALL($H$4:$H$92,152)=$H14,152,IF(SMALL($H$4:$H$92,153)=$H14,153,IF(SMALL($H$4:$H$92,154)=$H14,154,IF(SMALL($H$4:$H$92,155)=$H14,155,IF(SMALL($H$4:$H$92,156)=$H14,156,IF(SMALL($H$4:$H$92,157)=$H14,157,IF(SMALL($H$4:$H$92,158)=$H14,158,IF(SMALL($H$4:$H$92,159)=$H14,159,IF(SMALL($H$4:$H$92,160)=$H14,160,IF(SMALL($H$4:$H$92,161)=$H14,161,IF(SMALL($H$4:$H$92,162)=$H14,162,""))))))))))))))))))))))))))))))))))))))))))))))))))))))))))))))),"")</f>
        <v/>
      </c>
      <c r="N14" s="94" t="str">
        <f>IFERROR(IF(COUNT(D14:G14)&lt;0,"",IF(SMALL($H$4:$H$92,151)=$H14,151,IF(SMALL($H$4:$H$92,152)=$H14,152,IF(SMALL($H$4:$H$92,153)=$H14,153,IF(SMALL($H$4:$H$92,154)=$H14,154,IF(SMALL($H$4:$H$92,155)=$H14,155,IF(SMALL($H$4:$H$92,156)=$H14,156,IF(SMALL($H$4:$H$92,157)=$H14,157,IF(SMALL($H$4:$H$92,158)=$H14,158,IF(SMALL($H$4:$H$92,159)=$H14,159,IF(SMALL($H$4:$H$92,160)=$H14,160,IF(SMALL($H$4:$H$92,161)=$H14,161,IF(SMALL($H$4:$H$92,162)=$H14,162,IF(SMALL($H$4:$H$92,163)=$H14,163,IF(SMALL($H$4:$H$92,164)=$H14,164,IF(SMALL($H$4:$H$92,165)=$H14,165,IF(SMALL($H$4:$H$92,166)=$H14,166,IF(SMALL($H$4:$H$92,167)=$H14,167,IF(SMALL($H$4:$H$92,168)=$H14,168,IF(SMALL($H$4:$H$92,169)=$H14,169,IF(SMALL($H$4:$H$92,170)=$H14,170,IF(SMALL($H$4:$H$92,171)=$H14,171,IF(SMALL($H$4:$H$92,172)=$H14,172,IF(SMALL($H$4:$H$92,173)=$H14,173,IF(SMALL($H$4:$H$92,174)=$H14,174,IF(SMALL($H$4:$H$92,175)=$H14,175,IF(SMALL($H$4:$H$92,176)=$H14,176,IF(SMALL($H$4:$H$92,177)=$H14,177,IF(SMALL($H$4:$H$92,178)=$H14,178,IF(SMALL($H$4:$H$92,179)=$H14,179,IF(SMALL($H$4:$H$92,180)=$H14,180,IF(SMALL($H$4:$H$92,181)=$H14,181,IF(SMALL($H$4:$H$92,182)=$H14,182,IF(SMALL($H$4:$H$92,183)=$H14,183,IF(SMALL($H$4:$H$92,184)=$H14,184,IF(SMALL($H$4:$H$92,185)=$H14,185,IF(SMALL($H$4:$H$92,186)=$H14,186,IF(SMALL($H$4:$H$92,187)=$H14,187,IF(SMALL($H$4:$H$92,188)=$H14,188,IF(SMALL($H$4:$H$92,189)=$H14,189,IF(SMALL($H$4:$H$92,190)=$H14,190,IF(SMALL($H$4:$H$92,191)=$H14,191,IF(SMALL($H$4:$H$92,192)=$H14,192,IF(SMALL($H$4:$H$92,193)=$H14,193,IF(SMALL($H$4:$H$92,194)=$H14,194,IF(SMALL($H$4:$H$92,195)=$H14,195,IF(SMALL($H$4:$H$92,196)=$H14,196,IF(SMALL($H$4:$H$92,197)=$H14,197,IF(SMALL($H$4:$H$92,198)=$H14,198,IF(SMALL($H$4:$H$92,199)=$H14,199,IF(SMALL($H$4:$H$92,200)=$H14,200,IF(SMALL($H$4:$H$92,201)=$H14,201,IF(SMALL($H$4:$H$92,202)=$H14,202,IF(SMALL($H$4:$H$92,203)=$H14,203,IF(SMALL($H$4:$H$92,204)=$H14,204,IF(SMALL($H$4:$H$92,205)=$H14,205,IF(SMALL($H$4:$H$92,206)=$H14,206,IF(SMALL($H$4:$H$92,207)=$H14,207,IF(SMALL($H$4:$H$92,208)=$H14,208,IF(SMALL($H$4:$H$92,209)=$H14,209,IF(SMALL($H$4:$H$92,210)=$H14,210,IF(SMALL($H$4:$H$92,211)=$H14,211,IF(SMALL($H$4:$H$92,212)=$H14,212,""))))))))))))))))))))))))))))))))))))))))))))))))))))))))))))))),"")</f>
        <v/>
      </c>
    </row>
    <row r="15" spans="1:14" x14ac:dyDescent="0.3">
      <c r="A15" s="41" t="str">
        <f>IF(ISBLANK(Deltagere!B10),"",Deltagere!A10)</f>
        <v>h</v>
      </c>
      <c r="B15" s="49" t="str">
        <f>IF(ISBLANK(Deltagere!B10),"",Deltagere!B10)</f>
        <v>Keld Hansen</v>
      </c>
      <c r="C15" s="49" t="str">
        <f>IF(ISBLANK(Deltagere!C10),"",Deltagere!C10)</f>
        <v>Gjerlev</v>
      </c>
      <c r="D15" s="42">
        <v>33</v>
      </c>
      <c r="E15" s="42">
        <v>34</v>
      </c>
      <c r="F15" s="42">
        <v>27</v>
      </c>
      <c r="G15" s="42">
        <v>0</v>
      </c>
      <c r="H15" s="67">
        <f>IF(COUNT(D15:G15)&lt;4,"",SUM(D15:G15))</f>
        <v>94</v>
      </c>
      <c r="I15" s="67">
        <f>IF(COUNT(K15)=1,K15,IF(COUNT(L15)=1,L15,IF(COUNT(M15)=1,M15,N15)))</f>
        <v>15</v>
      </c>
      <c r="J15" s="73"/>
      <c r="K15" s="92">
        <f>IFERROR(IF(COUNT(D15:G15)&lt;0,"",IF(SMALL($H$4:$H$92,1)=$H15,1,IF(SMALL($H$4:$H$92,2)=$H15,2,IF(SMALL($H$4:$H$92,3)=$H15,3,IF(SMALL($H$4:$H$92,4)=$H15,4,IF(SMALL($H$4:$H$92,5)=$H15,5,IF(SMALL($H$4:$H$92,6)=$H15,6,IF(SMALL($H$4:$H$92,7)=$H15,7,IF(SMALL($H$4:$H$92,8)=$H15,8,IF(SMALL($H$4:$H$92,9)=$H15,9,IF(SMALL($H$4:$H$92,10)=$H15,10,IF(SMALL($H$4:$H$92,11)=$H15,11,IF(SMALL($H$4:$H$92,12)=$H15,12,IF(SMALL($H$4:$H$92,13)=$H15,13,IF(SMALL($H$4:$H$92,14)=$H15,14,IF(SMALL($H$4:$H$92,15)=$H15,15,IF(SMALL($H$4:$H$92,16)=$H15,16,IF(SMALL($H$4:$H$92,17)=$H15,17,IF(SMALL($H$4:$H$92,18)=$H15,18,IF(SMALL($H$4:$H$92,19)=$H15,19,IF(SMALL($H$4:$H$92,20)=$H15,20,IF(SMALL($H$4:$H$92,21)=$H15,21,IF(SMALL($H$4:$H$92,22)=$H15,22,IF(SMALL($H$4:$H$92,23)=$H15,23,IF(SMALL($H$4:$H$92,24)=$H15,24,IF(SMALL($H$4:$H$92,25)=$H15,25,IF(SMALL($H$4:$H$92,26)=$H15,26,IF(SMALL($H$4:$H$92,27)=$H15,27,IF(SMALL($H$4:$H$92,28)=$H15,28,IF(SMALL($H$4:$H$92,29)=$H15,29,IF(SMALL($H$4:$H$92,30)=$H15,30,IF(SMALL($H$4:$H$92,31)=$H15,31,IF(SMALL($H$4:$H$92,32)=$H15,32,IF(SMALL($H$4:$H$92,33)=$H15,33,IF(SMALL($H$4:$H$92,34)=$H15,34,IF(SMALL($H$4:$H$92,35)=$H15,35,IF(SMALL($H$4:$H$92,36)=$H15,36,IF(SMALL($H$4:$H$92,37)=$H15,37,IF(SMALL($H$4:$H$92,38)=$H15,38,IF(SMALL($H$4:$H$92,39)=$H15,39,IF(SMALL($H$4:$H$92,40)=$H15,40,IF(SMALL($H$4:$H$92,41)=$H15,41,IF(SMALL($H$4:$H$92,42)=$H15,42,IF(SMALL($H$4:$H$92,43)=$H15,43,IF(SMALL($H$4:$H$92,44)=$H15,44,IF(SMALL($H$4:$H$92,45)=$H15,45,IF(SMALL($H$4:$H$92,46)=$H15,46,IF(SMALL($H$4:$H$92,47)=$H15,47,IF(SMALL($H$4:$H$92,48)=$H15,48,IF(SMALL($H$4:$H$92,49)=$H15,49,IF(SMALL($H$4:$H$92,50)=$H15,50,IF(SMALL($H$4:$H$92,51)=$H15,51,IF(SMALL($H$4:$H$92,52)=$H15,52,IF(SMALL($H$4:$H$92,53)=$H15,53,IF(SMALL($H$4:$H$92,54)=$H15,54,IF(SMALL($H$4:$H$92,55)=$H15,55,IF(SMALL($H$4:$H$92,56)=$H15,56,IF(SMALL($H$4:$H$92,57)=$H15,57,IF(SMALL($H$4:$H$92,58)=$H15,58,IF(SMALL($H$4:$H$92,59)=$H15,59,IF(SMALL($H$4:$H$92,60)=$H15,60,IF(SMALL($H$4:$H$92,61)=$H15,61,IF(SMALL($H$4:$H$92,62)=$H15,62,""))))))))))))))))))))))))))))))))))))))))))))))))))))))))))))))),"")</f>
        <v>15</v>
      </c>
      <c r="L15" s="93" t="str">
        <f>IFERROR(IF(COUNT(D15:G15)&lt;0,"",IF(SMALL($H$4:$H$92,50)=$H15,50,IF(SMALL($H$4:$H$92,51)=$H15,51,IF(SMALL($H$4:$H$92,52)=$H15,52,IF(SMALL($H$4:$H$92,53)=$H15,53,IF(SMALL($H$4:$H$92,54)=$H15,54,IF(SMALL($H$4:$H$92,55)=$H15,55,IF(SMALL($H$4:$H$92,56)=$H15,56,IF(SMALL($H$4:$H$92,57)=$H15,57,IF(SMALL($H$4:$H$92,58)=$H15,58,IF(SMALL($H$4:$H$92,59)=$H15,59,IF(SMALL($H$4:$H$92,60)=$H15,60,IF(SMALL($H$4:$H$92,61)=$H15,61,IF(SMALL($H$4:$H$92,62)=$H15,62,IF(SMALL($H$4:$H$92,63)=$H15,63,IF(SMALL($H$4:$H$92,64)=$H15,64,IF(SMALL($H$4:$H$92,65)=$H15,65,IF(SMALL($H$4:$H$92,66)=$H15,66,IF(SMALL($H$4:$H$92,67)=$H15,67,IF(SMALL($H$4:$H$92,68)=$H15,68,IF(SMALL($H$4:$H$92,69)=$H15,69,IF(SMALL($H$4:$H$92,70)=$H15,70,IF(SMALL($H$4:$H$92,71)=$H15,71,IF(SMALL($H$4:$H$92,72)=$H15,72,IF(SMALL($H$4:$H$92,73)=$H15,73,IF(SMALL($H$4:$H$92,74)=$H15,74,IF(SMALL($H$4:$H$92,75)=$H15,75,IF(SMALL($H$4:$H$92,76)=$H15,76,IF(SMALL($H$4:$H$92,77)=$H15,77,IF(SMALL($H$4:$H$92,78)=$H15,78,IF(SMALL($H$4:$H$92,79)=$H15,79,IF(SMALL($H$4:$H$92,80)=$H15,80,IF(SMALL($H$4:$H$92,81)=$H15,81,IF(SMALL($H$4:$H$92,82)=$H15,82,IF(SMALL($H$4:$H$92,83)=$H15,83,IF(SMALL($H$4:$H$92,84)=$H15,84,IF(SMALL($H$4:$H$92,85)=$H15,85,IF(SMALL($H$4:$H$92,86)=$H15,86,IF(SMALL($H$4:$H$92,87)=$H15,87,IF(SMALL($H$4:$H$92,88)=$H15,88,IF(SMALL($H$4:$H$92,89)=$H15,89,IF(SMALL($H$4:$H$92,90)=$H15,90,IF(SMALL($H$4:$H$92,91)=$H15,91,IF(SMALL($H$4:$H$92,92)=$H15,92,IF(SMALL($H$4:$H$92,93)=$H15,93,IF(SMALL($H$4:$H$92,94)=$H15,94,IF(SMALL($H$4:$H$92,95)=$H15,95,IF(SMALL($H$4:$H$92,96)=$H15,96,IF(SMALL($H$4:$H$92,97)=$H15,97,IF(SMALL($H$4:$H$92,98)=$H15,98,IF(SMALL($H$4:$H$92,99)=$H15,99,IF(SMALL($H$4:$H$92,100)=$H15,100,IF(SMALL($H$4:$H$92,101)=$H15,101,IF(SMALL($H$4:$H$92,102)=$H15,102,IF(SMALL($H$4:$H$92,103)=$H15,103,IF(SMALL($H$4:$H$92,104)=$H15,104,IF(SMALL($H$4:$H$92,105)=$H15,105,IF(SMALL($H$4:$H$92,106)=$H15,106,IF(SMALL($H$4:$H$92,107)=$H15,107,IF(SMALL($H$4:$H$92,108)=$H15,108,IF(SMALL($H$4:$H$92,109)=$H15,109,IF(SMALL($H$4:$H$92,110)=$H15,110,IF(SMALL($H$4:$H$92,111)=$H15,111,""))))))))))))))))))))))))))))))))))))))))))))))))))))))))))))))),"")</f>
        <v/>
      </c>
      <c r="M15" s="93" t="str">
        <f>IFERROR(IF(COUNT(D15:G15)&lt;0,"",IF(SMALL($H$4:$H$92,101)=$H15,101,IF(SMALL($H$4:$H$92,102)=$H15,102,IF(SMALL($H$4:$H$92,103)=$H15,103,IF(SMALL($H$4:$H$92,104)=$H15,104,IF(SMALL($H$4:$H$92,105)=$H15,105,IF(SMALL($H$4:$H$92,106)=$H15,106,IF(SMALL($H$4:$H$92,107)=$H15,107,IF(SMALL($H$4:$H$92,108)=$H15,108,IF(SMALL($H$4:$H$92,109)=$H15,109,IF(SMALL($H$4:$H$92,110)=$H15,110,IF(SMALL($H$4:$H$92,111)=$H15,111,IF(SMALL($H$4:$H$92,112)=$H15,112,IF(SMALL($H$4:$H$92,113)=$H15,113,IF(SMALL($H$4:$H$92,114)=$H15,114,IF(SMALL($H$4:$H$92,115)=$H15,115,IF(SMALL($H$4:$H$92,116)=$H15,116,IF(SMALL($H$4:$H$92,117)=$H15,117,IF(SMALL($H$4:$H$92,118)=$H15,118,IF(SMALL($H$4:$H$92,119)=$H15,119,IF(SMALL($H$4:$H$92,120)=$H15,120,IF(SMALL($H$4:$H$92,121)=$H15,121,IF(SMALL($H$4:$H$92,122)=$H15,122,IF(SMALL($H$4:$H$92,123)=$H15,123,IF(SMALL($H$4:$H$92,124)=$H15,124,IF(SMALL($H$4:$H$92,125)=$H15,125,IF(SMALL($H$4:$H$92,126)=$H15,126,IF(SMALL($H$4:$H$92,127)=$H15,127,IF(SMALL($H$4:$H$92,128)=$H15,128,IF(SMALL($H$4:$H$92,129)=$H15,129,IF(SMALL($H$4:$H$92,130)=$H15,130,IF(SMALL($H$4:$H$92,131)=$H15,131,IF(SMALL($H$4:$H$92,132)=$H15,132,IF(SMALL($H$4:$H$92,133)=$H15,133,IF(SMALL($H$4:$H$92,134)=$H15,134,IF(SMALL($H$4:$H$92,135)=$H15,135,IF(SMALL($H$4:$H$92,136)=$H15,136,IF(SMALL($H$4:$H$92,137)=$H15,137,IF(SMALL($H$4:$H$92,138)=$H15,138,IF(SMALL($H$4:$H$92,139)=$H15,139,IF(SMALL($H$4:$H$92,140)=$H15,140,IF(SMALL($H$4:$H$92,141)=$H15,141,IF(SMALL($H$4:$H$92,142)=$H15,142,IF(SMALL($H$4:$H$92,143)=$H15,143,IF(SMALL($H$4:$H$92,144)=$H15,144,IF(SMALL($H$4:$H$92,145)=$H15,145,IF(SMALL($H$4:$H$92,146)=$H15,146,IF(SMALL($H$4:$H$92,147)=$H15,147,IF(SMALL($H$4:$H$92,148)=$H15,148,IF(SMALL($H$4:$H$92,149)=$H15,149,IF(SMALL($H$4:$H$92,150)=$H15,150,IF(SMALL($H$4:$H$92,151)=$H15,151,IF(SMALL($H$4:$H$92,152)=$H15,152,IF(SMALL($H$4:$H$92,153)=$H15,153,IF(SMALL($H$4:$H$92,154)=$H15,154,IF(SMALL($H$4:$H$92,155)=$H15,155,IF(SMALL($H$4:$H$92,156)=$H15,156,IF(SMALL($H$4:$H$92,157)=$H15,157,IF(SMALL($H$4:$H$92,158)=$H15,158,IF(SMALL($H$4:$H$92,159)=$H15,159,IF(SMALL($H$4:$H$92,160)=$H15,160,IF(SMALL($H$4:$H$92,161)=$H15,161,IF(SMALL($H$4:$H$92,162)=$H15,162,""))))))))))))))))))))))))))))))))))))))))))))))))))))))))))))))),"")</f>
        <v/>
      </c>
      <c r="N15" s="94" t="str">
        <f>IFERROR(IF(COUNT(D15:G15)&lt;0,"",IF(SMALL($H$4:$H$92,151)=$H15,151,IF(SMALL($H$4:$H$92,152)=$H15,152,IF(SMALL($H$4:$H$92,153)=$H15,153,IF(SMALL($H$4:$H$92,154)=$H15,154,IF(SMALL($H$4:$H$92,155)=$H15,155,IF(SMALL($H$4:$H$92,156)=$H15,156,IF(SMALL($H$4:$H$92,157)=$H15,157,IF(SMALL($H$4:$H$92,158)=$H15,158,IF(SMALL($H$4:$H$92,159)=$H15,159,IF(SMALL($H$4:$H$92,160)=$H15,160,IF(SMALL($H$4:$H$92,161)=$H15,161,IF(SMALL($H$4:$H$92,162)=$H15,162,IF(SMALL($H$4:$H$92,163)=$H15,163,IF(SMALL($H$4:$H$92,164)=$H15,164,IF(SMALL($H$4:$H$92,165)=$H15,165,IF(SMALL($H$4:$H$92,166)=$H15,166,IF(SMALL($H$4:$H$92,167)=$H15,167,IF(SMALL($H$4:$H$92,168)=$H15,168,IF(SMALL($H$4:$H$92,169)=$H15,169,IF(SMALL($H$4:$H$92,170)=$H15,170,IF(SMALL($H$4:$H$92,171)=$H15,171,IF(SMALL($H$4:$H$92,172)=$H15,172,IF(SMALL($H$4:$H$92,173)=$H15,173,IF(SMALL($H$4:$H$92,174)=$H15,174,IF(SMALL($H$4:$H$92,175)=$H15,175,IF(SMALL($H$4:$H$92,176)=$H15,176,IF(SMALL($H$4:$H$92,177)=$H15,177,IF(SMALL($H$4:$H$92,178)=$H15,178,IF(SMALL($H$4:$H$92,179)=$H15,179,IF(SMALL($H$4:$H$92,180)=$H15,180,IF(SMALL($H$4:$H$92,181)=$H15,181,IF(SMALL($H$4:$H$92,182)=$H15,182,IF(SMALL($H$4:$H$92,183)=$H15,183,IF(SMALL($H$4:$H$92,184)=$H15,184,IF(SMALL($H$4:$H$92,185)=$H15,185,IF(SMALL($H$4:$H$92,186)=$H15,186,IF(SMALL($H$4:$H$92,187)=$H15,187,IF(SMALL($H$4:$H$92,188)=$H15,188,IF(SMALL($H$4:$H$92,189)=$H15,189,IF(SMALL($H$4:$H$92,190)=$H15,190,IF(SMALL($H$4:$H$92,191)=$H15,191,IF(SMALL($H$4:$H$92,192)=$H15,192,IF(SMALL($H$4:$H$92,193)=$H15,193,IF(SMALL($H$4:$H$92,194)=$H15,194,IF(SMALL($H$4:$H$92,195)=$H15,195,IF(SMALL($H$4:$H$92,196)=$H15,196,IF(SMALL($H$4:$H$92,197)=$H15,197,IF(SMALL($H$4:$H$92,198)=$H15,198,IF(SMALL($H$4:$H$92,199)=$H15,199,IF(SMALL($H$4:$H$92,200)=$H15,200,IF(SMALL($H$4:$H$92,201)=$H15,201,IF(SMALL($H$4:$H$92,202)=$H15,202,IF(SMALL($H$4:$H$92,203)=$H15,203,IF(SMALL($H$4:$H$92,204)=$H15,204,IF(SMALL($H$4:$H$92,205)=$H15,205,IF(SMALL($H$4:$H$92,206)=$H15,206,IF(SMALL($H$4:$H$92,207)=$H15,207,IF(SMALL($H$4:$H$92,208)=$H15,208,IF(SMALL($H$4:$H$92,209)=$H15,209,IF(SMALL($H$4:$H$92,210)=$H15,210,IF(SMALL($H$4:$H$92,211)=$H15,211,IF(SMALL($H$4:$H$92,212)=$H15,212,""))))))))))))))))))))))))))))))))))))))))))))))))))))))))))))))),"")</f>
        <v/>
      </c>
    </row>
    <row r="16" spans="1:14" x14ac:dyDescent="0.3">
      <c r="A16" s="38" t="str">
        <f>IF(ISBLANK(Deltagere!B12),"",Deltagere!A12)</f>
        <v>h</v>
      </c>
      <c r="B16" s="39" t="str">
        <f>IF(ISBLANK(Deltagere!B12),"",Deltagere!B12)</f>
        <v>Villy Jensen</v>
      </c>
      <c r="C16" s="39" t="str">
        <f>IF(ISBLANK(Deltagere!C12),"",Deltagere!C12)</f>
        <v>VAK</v>
      </c>
      <c r="D16" s="40">
        <v>32</v>
      </c>
      <c r="E16" s="40">
        <v>32</v>
      </c>
      <c r="F16" s="40">
        <v>30</v>
      </c>
      <c r="G16" s="40">
        <v>0</v>
      </c>
      <c r="H16" s="65">
        <f>IF(COUNT(D16:G16)&lt;4,"",SUM(D16:G16))</f>
        <v>94</v>
      </c>
      <c r="I16" s="65">
        <f>IF(COUNT(K16)=1,K16,IF(COUNT(L16)=1,L16,IF(COUNT(M16)=1,M16,N16)))</f>
        <v>15</v>
      </c>
      <c r="J16" s="71"/>
      <c r="K16" s="92">
        <f>IFERROR(IF(COUNT(D16:G16)&lt;0,"",IF(SMALL($H$4:$H$92,1)=$H16,1,IF(SMALL($H$4:$H$92,2)=$H16,2,IF(SMALL($H$4:$H$92,3)=$H16,3,IF(SMALL($H$4:$H$92,4)=$H16,4,IF(SMALL($H$4:$H$92,5)=$H16,5,IF(SMALL($H$4:$H$92,6)=$H16,6,IF(SMALL($H$4:$H$92,7)=$H16,7,IF(SMALL($H$4:$H$92,8)=$H16,8,IF(SMALL($H$4:$H$92,9)=$H16,9,IF(SMALL($H$4:$H$92,10)=$H16,10,IF(SMALL($H$4:$H$92,11)=$H16,11,IF(SMALL($H$4:$H$92,12)=$H16,12,IF(SMALL($H$4:$H$92,13)=$H16,13,IF(SMALL($H$4:$H$92,14)=$H16,14,IF(SMALL($H$4:$H$92,15)=$H16,15,IF(SMALL($H$4:$H$92,16)=$H16,16,IF(SMALL($H$4:$H$92,17)=$H16,17,IF(SMALL($H$4:$H$92,18)=$H16,18,IF(SMALL($H$4:$H$92,19)=$H16,19,IF(SMALL($H$4:$H$92,20)=$H16,20,IF(SMALL($H$4:$H$92,21)=$H16,21,IF(SMALL($H$4:$H$92,22)=$H16,22,IF(SMALL($H$4:$H$92,23)=$H16,23,IF(SMALL($H$4:$H$92,24)=$H16,24,IF(SMALL($H$4:$H$92,25)=$H16,25,IF(SMALL($H$4:$H$92,26)=$H16,26,IF(SMALL($H$4:$H$92,27)=$H16,27,IF(SMALL($H$4:$H$92,28)=$H16,28,IF(SMALL($H$4:$H$92,29)=$H16,29,IF(SMALL($H$4:$H$92,30)=$H16,30,IF(SMALL($H$4:$H$92,31)=$H16,31,IF(SMALL($H$4:$H$92,32)=$H16,32,IF(SMALL($H$4:$H$92,33)=$H16,33,IF(SMALL($H$4:$H$92,34)=$H16,34,IF(SMALL($H$4:$H$92,35)=$H16,35,IF(SMALL($H$4:$H$92,36)=$H16,36,IF(SMALL($H$4:$H$92,37)=$H16,37,IF(SMALL($H$4:$H$92,38)=$H16,38,IF(SMALL($H$4:$H$92,39)=$H16,39,IF(SMALL($H$4:$H$92,40)=$H16,40,IF(SMALL($H$4:$H$92,41)=$H16,41,IF(SMALL($H$4:$H$92,42)=$H16,42,IF(SMALL($H$4:$H$92,43)=$H16,43,IF(SMALL($H$4:$H$92,44)=$H16,44,IF(SMALL($H$4:$H$92,45)=$H16,45,IF(SMALL($H$4:$H$92,46)=$H16,46,IF(SMALL($H$4:$H$92,47)=$H16,47,IF(SMALL($H$4:$H$92,48)=$H16,48,IF(SMALL($H$4:$H$92,49)=$H16,49,IF(SMALL($H$4:$H$92,50)=$H16,50,IF(SMALL($H$4:$H$92,51)=$H16,51,IF(SMALL($H$4:$H$92,52)=$H16,52,IF(SMALL($H$4:$H$92,53)=$H16,53,IF(SMALL($H$4:$H$92,54)=$H16,54,IF(SMALL($H$4:$H$92,55)=$H16,55,IF(SMALL($H$4:$H$92,56)=$H16,56,IF(SMALL($H$4:$H$92,57)=$H16,57,IF(SMALL($H$4:$H$92,58)=$H16,58,IF(SMALL($H$4:$H$92,59)=$H16,59,IF(SMALL($H$4:$H$92,60)=$H16,60,IF(SMALL($H$4:$H$92,61)=$H16,61,IF(SMALL($H$4:$H$92,62)=$H16,62,""))))))))))))))))))))))))))))))))))))))))))))))))))))))))))))))),"")</f>
        <v>15</v>
      </c>
      <c r="L16" s="93" t="str">
        <f>IFERROR(IF(COUNT(D16:G16)&lt;0,"",IF(SMALL($H$4:$H$92,50)=$H16,50,IF(SMALL($H$4:$H$92,51)=$H16,51,IF(SMALL($H$4:$H$92,52)=$H16,52,IF(SMALL($H$4:$H$92,53)=$H16,53,IF(SMALL($H$4:$H$92,54)=$H16,54,IF(SMALL($H$4:$H$92,55)=$H16,55,IF(SMALL($H$4:$H$92,56)=$H16,56,IF(SMALL($H$4:$H$92,57)=$H16,57,IF(SMALL($H$4:$H$92,58)=$H16,58,IF(SMALL($H$4:$H$92,59)=$H16,59,IF(SMALL($H$4:$H$92,60)=$H16,60,IF(SMALL($H$4:$H$92,61)=$H16,61,IF(SMALL($H$4:$H$92,62)=$H16,62,IF(SMALL($H$4:$H$92,63)=$H16,63,IF(SMALL($H$4:$H$92,64)=$H16,64,IF(SMALL($H$4:$H$92,65)=$H16,65,IF(SMALL($H$4:$H$92,66)=$H16,66,IF(SMALL($H$4:$H$92,67)=$H16,67,IF(SMALL($H$4:$H$92,68)=$H16,68,IF(SMALL($H$4:$H$92,69)=$H16,69,IF(SMALL($H$4:$H$92,70)=$H16,70,IF(SMALL($H$4:$H$92,71)=$H16,71,IF(SMALL($H$4:$H$92,72)=$H16,72,IF(SMALL($H$4:$H$92,73)=$H16,73,IF(SMALL($H$4:$H$92,74)=$H16,74,IF(SMALL($H$4:$H$92,75)=$H16,75,IF(SMALL($H$4:$H$92,76)=$H16,76,IF(SMALL($H$4:$H$92,77)=$H16,77,IF(SMALL($H$4:$H$92,78)=$H16,78,IF(SMALL($H$4:$H$92,79)=$H16,79,IF(SMALL($H$4:$H$92,80)=$H16,80,IF(SMALL($H$4:$H$92,81)=$H16,81,IF(SMALL($H$4:$H$92,82)=$H16,82,IF(SMALL($H$4:$H$92,83)=$H16,83,IF(SMALL($H$4:$H$92,84)=$H16,84,IF(SMALL($H$4:$H$92,85)=$H16,85,IF(SMALL($H$4:$H$92,86)=$H16,86,IF(SMALL($H$4:$H$92,87)=$H16,87,IF(SMALL($H$4:$H$92,88)=$H16,88,IF(SMALL($H$4:$H$92,89)=$H16,89,IF(SMALL($H$4:$H$92,90)=$H16,90,IF(SMALL($H$4:$H$92,91)=$H16,91,IF(SMALL($H$4:$H$92,92)=$H16,92,IF(SMALL($H$4:$H$92,93)=$H16,93,IF(SMALL($H$4:$H$92,94)=$H16,94,IF(SMALL($H$4:$H$92,95)=$H16,95,IF(SMALL($H$4:$H$92,96)=$H16,96,IF(SMALL($H$4:$H$92,97)=$H16,97,IF(SMALL($H$4:$H$92,98)=$H16,98,IF(SMALL($H$4:$H$92,99)=$H16,99,IF(SMALL($H$4:$H$92,100)=$H16,100,IF(SMALL($H$4:$H$92,101)=$H16,101,IF(SMALL($H$4:$H$92,102)=$H16,102,IF(SMALL($H$4:$H$92,103)=$H16,103,IF(SMALL($H$4:$H$92,104)=$H16,104,IF(SMALL($H$4:$H$92,105)=$H16,105,IF(SMALL($H$4:$H$92,106)=$H16,106,IF(SMALL($H$4:$H$92,107)=$H16,107,IF(SMALL($H$4:$H$92,108)=$H16,108,IF(SMALL($H$4:$H$92,109)=$H16,109,IF(SMALL($H$4:$H$92,110)=$H16,110,IF(SMALL($H$4:$H$92,111)=$H16,111,""))))))))))))))))))))))))))))))))))))))))))))))))))))))))))))))),"")</f>
        <v/>
      </c>
      <c r="M16" s="93" t="str">
        <f>IFERROR(IF(COUNT(D16:G16)&lt;0,"",IF(SMALL($H$4:$H$92,101)=$H16,101,IF(SMALL($H$4:$H$92,102)=$H16,102,IF(SMALL($H$4:$H$92,103)=$H16,103,IF(SMALL($H$4:$H$92,104)=$H16,104,IF(SMALL($H$4:$H$92,105)=$H16,105,IF(SMALL($H$4:$H$92,106)=$H16,106,IF(SMALL($H$4:$H$92,107)=$H16,107,IF(SMALL($H$4:$H$92,108)=$H16,108,IF(SMALL($H$4:$H$92,109)=$H16,109,IF(SMALL($H$4:$H$92,110)=$H16,110,IF(SMALL($H$4:$H$92,111)=$H16,111,IF(SMALL($H$4:$H$92,112)=$H16,112,IF(SMALL($H$4:$H$92,113)=$H16,113,IF(SMALL($H$4:$H$92,114)=$H16,114,IF(SMALL($H$4:$H$92,115)=$H16,115,IF(SMALL($H$4:$H$92,116)=$H16,116,IF(SMALL($H$4:$H$92,117)=$H16,117,IF(SMALL($H$4:$H$92,118)=$H16,118,IF(SMALL($H$4:$H$92,119)=$H16,119,IF(SMALL($H$4:$H$92,120)=$H16,120,IF(SMALL($H$4:$H$92,121)=$H16,121,IF(SMALL($H$4:$H$92,122)=$H16,122,IF(SMALL($H$4:$H$92,123)=$H16,123,IF(SMALL($H$4:$H$92,124)=$H16,124,IF(SMALL($H$4:$H$92,125)=$H16,125,IF(SMALL($H$4:$H$92,126)=$H16,126,IF(SMALL($H$4:$H$92,127)=$H16,127,IF(SMALL($H$4:$H$92,128)=$H16,128,IF(SMALL($H$4:$H$92,129)=$H16,129,IF(SMALL($H$4:$H$92,130)=$H16,130,IF(SMALL($H$4:$H$92,131)=$H16,131,IF(SMALL($H$4:$H$92,132)=$H16,132,IF(SMALL($H$4:$H$92,133)=$H16,133,IF(SMALL($H$4:$H$92,134)=$H16,134,IF(SMALL($H$4:$H$92,135)=$H16,135,IF(SMALL($H$4:$H$92,136)=$H16,136,IF(SMALL($H$4:$H$92,137)=$H16,137,IF(SMALL($H$4:$H$92,138)=$H16,138,IF(SMALL($H$4:$H$92,139)=$H16,139,IF(SMALL($H$4:$H$92,140)=$H16,140,IF(SMALL($H$4:$H$92,141)=$H16,141,IF(SMALL($H$4:$H$92,142)=$H16,142,IF(SMALL($H$4:$H$92,143)=$H16,143,IF(SMALL($H$4:$H$92,144)=$H16,144,IF(SMALL($H$4:$H$92,145)=$H16,145,IF(SMALL($H$4:$H$92,146)=$H16,146,IF(SMALL($H$4:$H$92,147)=$H16,147,IF(SMALL($H$4:$H$92,148)=$H16,148,IF(SMALL($H$4:$H$92,149)=$H16,149,IF(SMALL($H$4:$H$92,150)=$H16,150,IF(SMALL($H$4:$H$92,151)=$H16,151,IF(SMALL($H$4:$H$92,152)=$H16,152,IF(SMALL($H$4:$H$92,153)=$H16,153,IF(SMALL($H$4:$H$92,154)=$H16,154,IF(SMALL($H$4:$H$92,155)=$H16,155,IF(SMALL($H$4:$H$92,156)=$H16,156,IF(SMALL($H$4:$H$92,157)=$H16,157,IF(SMALL($H$4:$H$92,158)=$H16,158,IF(SMALL($H$4:$H$92,159)=$H16,159,IF(SMALL($H$4:$H$92,160)=$H16,160,IF(SMALL($H$4:$H$92,161)=$H16,161,IF(SMALL($H$4:$H$92,162)=$H16,162,""))))))))))))))))))))))))))))))))))))))))))))))))))))))))))))))),"")</f>
        <v/>
      </c>
      <c r="N16" s="94" t="str">
        <f>IFERROR(IF(COUNT(D16:G16)&lt;0,"",IF(SMALL($H$4:$H$92,151)=$H16,151,IF(SMALL($H$4:$H$92,152)=$H16,152,IF(SMALL($H$4:$H$92,153)=$H16,153,IF(SMALL($H$4:$H$92,154)=$H16,154,IF(SMALL($H$4:$H$92,155)=$H16,155,IF(SMALL($H$4:$H$92,156)=$H16,156,IF(SMALL($H$4:$H$92,157)=$H16,157,IF(SMALL($H$4:$H$92,158)=$H16,158,IF(SMALL($H$4:$H$92,159)=$H16,159,IF(SMALL($H$4:$H$92,160)=$H16,160,IF(SMALL($H$4:$H$92,161)=$H16,161,IF(SMALL($H$4:$H$92,162)=$H16,162,IF(SMALL($H$4:$H$92,163)=$H16,163,IF(SMALL($H$4:$H$92,164)=$H16,164,IF(SMALL($H$4:$H$92,165)=$H16,165,IF(SMALL($H$4:$H$92,166)=$H16,166,IF(SMALL($H$4:$H$92,167)=$H16,167,IF(SMALL($H$4:$H$92,168)=$H16,168,IF(SMALL($H$4:$H$92,169)=$H16,169,IF(SMALL($H$4:$H$92,170)=$H16,170,IF(SMALL($H$4:$H$92,171)=$H16,171,IF(SMALL($H$4:$H$92,172)=$H16,172,IF(SMALL($H$4:$H$92,173)=$H16,173,IF(SMALL($H$4:$H$92,174)=$H16,174,IF(SMALL($H$4:$H$92,175)=$H16,175,IF(SMALL($H$4:$H$92,176)=$H16,176,IF(SMALL($H$4:$H$92,177)=$H16,177,IF(SMALL($H$4:$H$92,178)=$H16,178,IF(SMALL($H$4:$H$92,179)=$H16,179,IF(SMALL($H$4:$H$92,180)=$H16,180,IF(SMALL($H$4:$H$92,181)=$H16,181,IF(SMALL($H$4:$H$92,182)=$H16,182,IF(SMALL($H$4:$H$92,183)=$H16,183,IF(SMALL($H$4:$H$92,184)=$H16,184,IF(SMALL($H$4:$H$92,185)=$H16,185,IF(SMALL($H$4:$H$92,186)=$H16,186,IF(SMALL($H$4:$H$92,187)=$H16,187,IF(SMALL($H$4:$H$92,188)=$H16,188,IF(SMALL($H$4:$H$92,189)=$H16,189,IF(SMALL($H$4:$H$92,190)=$H16,190,IF(SMALL($H$4:$H$92,191)=$H16,191,IF(SMALL($H$4:$H$92,192)=$H16,192,IF(SMALL($H$4:$H$92,193)=$H16,193,IF(SMALL($H$4:$H$92,194)=$H16,194,IF(SMALL($H$4:$H$92,195)=$H16,195,IF(SMALL($H$4:$H$92,196)=$H16,196,IF(SMALL($H$4:$H$92,197)=$H16,197,IF(SMALL($H$4:$H$92,198)=$H16,198,IF(SMALL($H$4:$H$92,199)=$H16,199,IF(SMALL($H$4:$H$92,200)=$H16,200,IF(SMALL($H$4:$H$92,201)=$H16,201,IF(SMALL($H$4:$H$92,202)=$H16,202,IF(SMALL($H$4:$H$92,203)=$H16,203,IF(SMALL($H$4:$H$92,204)=$H16,204,IF(SMALL($H$4:$H$92,205)=$H16,205,IF(SMALL($H$4:$H$92,206)=$H16,206,IF(SMALL($H$4:$H$92,207)=$H16,207,IF(SMALL($H$4:$H$92,208)=$H16,208,IF(SMALL($H$4:$H$92,209)=$H16,209,IF(SMALL($H$4:$H$92,210)=$H16,210,IF(SMALL($H$4:$H$92,211)=$H16,211,IF(SMALL($H$4:$H$92,212)=$H16,212,""))))))))))))))))))))))))))))))))))))))))))))))))))))))))))))))),"")</f>
        <v/>
      </c>
    </row>
    <row r="17" spans="1:14" x14ac:dyDescent="0.3">
      <c r="A17" s="30" t="str">
        <f>IF(ISBLANK(Deltagere!B24),"",Deltagere!A24)</f>
        <v>h</v>
      </c>
      <c r="B17" s="48" t="str">
        <f>IF(ISBLANK(Deltagere!B24),"",Deltagere!B24)</f>
        <v>Laurits Jensen</v>
      </c>
      <c r="C17" s="48" t="str">
        <f>IF(ISBLANK(Deltagere!C24),"",Deltagere!C24)</f>
        <v>VAK</v>
      </c>
      <c r="D17" s="31">
        <v>34</v>
      </c>
      <c r="E17" s="31">
        <v>32</v>
      </c>
      <c r="F17" s="31">
        <v>28</v>
      </c>
      <c r="G17" s="31">
        <v>0</v>
      </c>
      <c r="H17" s="66">
        <f>IF(COUNT(D17:G17)&lt;4,"",SUM(D17:G17))</f>
        <v>94</v>
      </c>
      <c r="I17" s="66">
        <f>IF(COUNT(K17)=1,K17,IF(COUNT(L17)=1,L17,IF(COUNT(M17)=1,M17,N17)))</f>
        <v>15</v>
      </c>
      <c r="J17" s="72"/>
      <c r="K17" s="92">
        <f>IFERROR(IF(COUNT(D17:G17)&lt;0,"",IF(SMALL($H$4:$H$92,1)=$H17,1,IF(SMALL($H$4:$H$92,2)=$H17,2,IF(SMALL($H$4:$H$92,3)=$H17,3,IF(SMALL($H$4:$H$92,4)=$H17,4,IF(SMALL($H$4:$H$92,5)=$H17,5,IF(SMALL($H$4:$H$92,6)=$H17,6,IF(SMALL($H$4:$H$92,7)=$H17,7,IF(SMALL($H$4:$H$92,8)=$H17,8,IF(SMALL($H$4:$H$92,9)=$H17,9,IF(SMALL($H$4:$H$92,10)=$H17,10,IF(SMALL($H$4:$H$92,11)=$H17,11,IF(SMALL($H$4:$H$92,12)=$H17,12,IF(SMALL($H$4:$H$92,13)=$H17,13,IF(SMALL($H$4:$H$92,14)=$H17,14,IF(SMALL($H$4:$H$92,15)=$H17,15,IF(SMALL($H$4:$H$92,16)=$H17,16,IF(SMALL($H$4:$H$92,17)=$H17,17,IF(SMALL($H$4:$H$92,18)=$H17,18,IF(SMALL($H$4:$H$92,19)=$H17,19,IF(SMALL($H$4:$H$92,20)=$H17,20,IF(SMALL($H$4:$H$92,21)=$H17,21,IF(SMALL($H$4:$H$92,22)=$H17,22,IF(SMALL($H$4:$H$92,23)=$H17,23,IF(SMALL($H$4:$H$92,24)=$H17,24,IF(SMALL($H$4:$H$92,25)=$H17,25,IF(SMALL($H$4:$H$92,26)=$H17,26,IF(SMALL($H$4:$H$92,27)=$H17,27,IF(SMALL($H$4:$H$92,28)=$H17,28,IF(SMALL($H$4:$H$92,29)=$H17,29,IF(SMALL($H$4:$H$92,30)=$H17,30,IF(SMALL($H$4:$H$92,31)=$H17,31,IF(SMALL($H$4:$H$92,32)=$H17,32,IF(SMALL($H$4:$H$92,33)=$H17,33,IF(SMALL($H$4:$H$92,34)=$H17,34,IF(SMALL($H$4:$H$92,35)=$H17,35,IF(SMALL($H$4:$H$92,36)=$H17,36,IF(SMALL($H$4:$H$92,37)=$H17,37,IF(SMALL($H$4:$H$92,38)=$H17,38,IF(SMALL($H$4:$H$92,39)=$H17,39,IF(SMALL($H$4:$H$92,40)=$H17,40,IF(SMALL($H$4:$H$92,41)=$H17,41,IF(SMALL($H$4:$H$92,42)=$H17,42,IF(SMALL($H$4:$H$92,43)=$H17,43,IF(SMALL($H$4:$H$92,44)=$H17,44,IF(SMALL($H$4:$H$92,45)=$H17,45,IF(SMALL($H$4:$H$92,46)=$H17,46,IF(SMALL($H$4:$H$92,47)=$H17,47,IF(SMALL($H$4:$H$92,48)=$H17,48,IF(SMALL($H$4:$H$92,49)=$H17,49,IF(SMALL($H$4:$H$92,50)=$H17,50,IF(SMALL($H$4:$H$92,51)=$H17,51,IF(SMALL($H$4:$H$92,52)=$H17,52,IF(SMALL($H$4:$H$92,53)=$H17,53,IF(SMALL($H$4:$H$92,54)=$H17,54,IF(SMALL($H$4:$H$92,55)=$H17,55,IF(SMALL($H$4:$H$92,56)=$H17,56,IF(SMALL($H$4:$H$92,57)=$H17,57,IF(SMALL($H$4:$H$92,58)=$H17,58,IF(SMALL($H$4:$H$92,59)=$H17,59,IF(SMALL($H$4:$H$92,60)=$H17,60,IF(SMALL($H$4:$H$92,61)=$H17,61,IF(SMALL($H$4:$H$92,62)=$H17,62,""))))))))))))))))))))))))))))))))))))))))))))))))))))))))))))))),"")</f>
        <v>15</v>
      </c>
      <c r="L17" s="93" t="str">
        <f>IFERROR(IF(COUNT(D17:G17)&lt;0,"",IF(SMALL($H$4:$H$92,50)=$H17,50,IF(SMALL($H$4:$H$92,51)=$H17,51,IF(SMALL($H$4:$H$92,52)=$H17,52,IF(SMALL($H$4:$H$92,53)=$H17,53,IF(SMALL($H$4:$H$92,54)=$H17,54,IF(SMALL($H$4:$H$92,55)=$H17,55,IF(SMALL($H$4:$H$92,56)=$H17,56,IF(SMALL($H$4:$H$92,57)=$H17,57,IF(SMALL($H$4:$H$92,58)=$H17,58,IF(SMALL($H$4:$H$92,59)=$H17,59,IF(SMALL($H$4:$H$92,60)=$H17,60,IF(SMALL($H$4:$H$92,61)=$H17,61,IF(SMALL($H$4:$H$92,62)=$H17,62,IF(SMALL($H$4:$H$92,63)=$H17,63,IF(SMALL($H$4:$H$92,64)=$H17,64,IF(SMALL($H$4:$H$92,65)=$H17,65,IF(SMALL($H$4:$H$92,66)=$H17,66,IF(SMALL($H$4:$H$92,67)=$H17,67,IF(SMALL($H$4:$H$92,68)=$H17,68,IF(SMALL($H$4:$H$92,69)=$H17,69,IF(SMALL($H$4:$H$92,70)=$H17,70,IF(SMALL($H$4:$H$92,71)=$H17,71,IF(SMALL($H$4:$H$92,72)=$H17,72,IF(SMALL($H$4:$H$92,73)=$H17,73,IF(SMALL($H$4:$H$92,74)=$H17,74,IF(SMALL($H$4:$H$92,75)=$H17,75,IF(SMALL($H$4:$H$92,76)=$H17,76,IF(SMALL($H$4:$H$92,77)=$H17,77,IF(SMALL($H$4:$H$92,78)=$H17,78,IF(SMALL($H$4:$H$92,79)=$H17,79,IF(SMALL($H$4:$H$92,80)=$H17,80,IF(SMALL($H$4:$H$92,81)=$H17,81,IF(SMALL($H$4:$H$92,82)=$H17,82,IF(SMALL($H$4:$H$92,83)=$H17,83,IF(SMALL($H$4:$H$92,84)=$H17,84,IF(SMALL($H$4:$H$92,85)=$H17,85,IF(SMALL($H$4:$H$92,86)=$H17,86,IF(SMALL($H$4:$H$92,87)=$H17,87,IF(SMALL($H$4:$H$92,88)=$H17,88,IF(SMALL($H$4:$H$92,89)=$H17,89,IF(SMALL($H$4:$H$92,90)=$H17,90,IF(SMALL($H$4:$H$92,91)=$H17,91,IF(SMALL($H$4:$H$92,92)=$H17,92,IF(SMALL($H$4:$H$92,93)=$H17,93,IF(SMALL($H$4:$H$92,94)=$H17,94,IF(SMALL($H$4:$H$92,95)=$H17,95,IF(SMALL($H$4:$H$92,96)=$H17,96,IF(SMALL($H$4:$H$92,97)=$H17,97,IF(SMALL($H$4:$H$92,98)=$H17,98,IF(SMALL($H$4:$H$92,99)=$H17,99,IF(SMALL($H$4:$H$92,100)=$H17,100,IF(SMALL($H$4:$H$92,101)=$H17,101,IF(SMALL($H$4:$H$92,102)=$H17,102,IF(SMALL($H$4:$H$92,103)=$H17,103,IF(SMALL($H$4:$H$92,104)=$H17,104,IF(SMALL($H$4:$H$92,105)=$H17,105,IF(SMALL($H$4:$H$92,106)=$H17,106,IF(SMALL($H$4:$H$92,107)=$H17,107,IF(SMALL($H$4:$H$92,108)=$H17,108,IF(SMALL($H$4:$H$92,109)=$H17,109,IF(SMALL($H$4:$H$92,110)=$H17,110,IF(SMALL($H$4:$H$92,111)=$H17,111,""))))))))))))))))))))))))))))))))))))))))))))))))))))))))))))))),"")</f>
        <v/>
      </c>
      <c r="M17" s="93" t="str">
        <f>IFERROR(IF(COUNT(D17:G17)&lt;0,"",IF(SMALL($H$4:$H$92,101)=$H17,101,IF(SMALL($H$4:$H$92,102)=$H17,102,IF(SMALL($H$4:$H$92,103)=$H17,103,IF(SMALL($H$4:$H$92,104)=$H17,104,IF(SMALL($H$4:$H$92,105)=$H17,105,IF(SMALL($H$4:$H$92,106)=$H17,106,IF(SMALL($H$4:$H$92,107)=$H17,107,IF(SMALL($H$4:$H$92,108)=$H17,108,IF(SMALL($H$4:$H$92,109)=$H17,109,IF(SMALL($H$4:$H$92,110)=$H17,110,IF(SMALL($H$4:$H$92,111)=$H17,111,IF(SMALL($H$4:$H$92,112)=$H17,112,IF(SMALL($H$4:$H$92,113)=$H17,113,IF(SMALL($H$4:$H$92,114)=$H17,114,IF(SMALL($H$4:$H$92,115)=$H17,115,IF(SMALL($H$4:$H$92,116)=$H17,116,IF(SMALL($H$4:$H$92,117)=$H17,117,IF(SMALL($H$4:$H$92,118)=$H17,118,IF(SMALL($H$4:$H$92,119)=$H17,119,IF(SMALL($H$4:$H$92,120)=$H17,120,IF(SMALL($H$4:$H$92,121)=$H17,121,IF(SMALL($H$4:$H$92,122)=$H17,122,IF(SMALL($H$4:$H$92,123)=$H17,123,IF(SMALL($H$4:$H$92,124)=$H17,124,IF(SMALL($H$4:$H$92,125)=$H17,125,IF(SMALL($H$4:$H$92,126)=$H17,126,IF(SMALL($H$4:$H$92,127)=$H17,127,IF(SMALL($H$4:$H$92,128)=$H17,128,IF(SMALL($H$4:$H$92,129)=$H17,129,IF(SMALL($H$4:$H$92,130)=$H17,130,IF(SMALL($H$4:$H$92,131)=$H17,131,IF(SMALL($H$4:$H$92,132)=$H17,132,IF(SMALL($H$4:$H$92,133)=$H17,133,IF(SMALL($H$4:$H$92,134)=$H17,134,IF(SMALL($H$4:$H$92,135)=$H17,135,IF(SMALL($H$4:$H$92,136)=$H17,136,IF(SMALL($H$4:$H$92,137)=$H17,137,IF(SMALL($H$4:$H$92,138)=$H17,138,IF(SMALL($H$4:$H$92,139)=$H17,139,IF(SMALL($H$4:$H$92,140)=$H17,140,IF(SMALL($H$4:$H$92,141)=$H17,141,IF(SMALL($H$4:$H$92,142)=$H17,142,IF(SMALL($H$4:$H$92,143)=$H17,143,IF(SMALL($H$4:$H$92,144)=$H17,144,IF(SMALL($H$4:$H$92,145)=$H17,145,IF(SMALL($H$4:$H$92,146)=$H17,146,IF(SMALL($H$4:$H$92,147)=$H17,147,IF(SMALL($H$4:$H$92,148)=$H17,148,IF(SMALL($H$4:$H$92,149)=$H17,149,IF(SMALL($H$4:$H$92,150)=$H17,150,IF(SMALL($H$4:$H$92,151)=$H17,151,IF(SMALL($H$4:$H$92,152)=$H17,152,IF(SMALL($H$4:$H$92,153)=$H17,153,IF(SMALL($H$4:$H$92,154)=$H17,154,IF(SMALL($H$4:$H$92,155)=$H17,155,IF(SMALL($H$4:$H$92,156)=$H17,156,IF(SMALL($H$4:$H$92,157)=$H17,157,IF(SMALL($H$4:$H$92,158)=$H17,158,IF(SMALL($H$4:$H$92,159)=$H17,159,IF(SMALL($H$4:$H$92,160)=$H17,160,IF(SMALL($H$4:$H$92,161)=$H17,161,IF(SMALL($H$4:$H$92,162)=$H17,162,""))))))))))))))))))))))))))))))))))))))))))))))))))))))))))))))),"")</f>
        <v/>
      </c>
      <c r="N17" s="94" t="str">
        <f>IFERROR(IF(COUNT(D17:G17)&lt;0,"",IF(SMALL($H$4:$H$92,151)=$H17,151,IF(SMALL($H$4:$H$92,152)=$H17,152,IF(SMALL($H$4:$H$92,153)=$H17,153,IF(SMALL($H$4:$H$92,154)=$H17,154,IF(SMALL($H$4:$H$92,155)=$H17,155,IF(SMALL($H$4:$H$92,156)=$H17,156,IF(SMALL($H$4:$H$92,157)=$H17,157,IF(SMALL($H$4:$H$92,158)=$H17,158,IF(SMALL($H$4:$H$92,159)=$H17,159,IF(SMALL($H$4:$H$92,160)=$H17,160,IF(SMALL($H$4:$H$92,161)=$H17,161,IF(SMALL($H$4:$H$92,162)=$H17,162,IF(SMALL($H$4:$H$92,163)=$H17,163,IF(SMALL($H$4:$H$92,164)=$H17,164,IF(SMALL($H$4:$H$92,165)=$H17,165,IF(SMALL($H$4:$H$92,166)=$H17,166,IF(SMALL($H$4:$H$92,167)=$H17,167,IF(SMALL($H$4:$H$92,168)=$H17,168,IF(SMALL($H$4:$H$92,169)=$H17,169,IF(SMALL($H$4:$H$92,170)=$H17,170,IF(SMALL($H$4:$H$92,171)=$H17,171,IF(SMALL($H$4:$H$92,172)=$H17,172,IF(SMALL($H$4:$H$92,173)=$H17,173,IF(SMALL($H$4:$H$92,174)=$H17,174,IF(SMALL($H$4:$H$92,175)=$H17,175,IF(SMALL($H$4:$H$92,176)=$H17,176,IF(SMALL($H$4:$H$92,177)=$H17,177,IF(SMALL($H$4:$H$92,178)=$H17,178,IF(SMALL($H$4:$H$92,179)=$H17,179,IF(SMALL($H$4:$H$92,180)=$H17,180,IF(SMALL($H$4:$H$92,181)=$H17,181,IF(SMALL($H$4:$H$92,182)=$H17,182,IF(SMALL($H$4:$H$92,183)=$H17,183,IF(SMALL($H$4:$H$92,184)=$H17,184,IF(SMALL($H$4:$H$92,185)=$H17,185,IF(SMALL($H$4:$H$92,186)=$H17,186,IF(SMALL($H$4:$H$92,187)=$H17,187,IF(SMALL($H$4:$H$92,188)=$H17,188,IF(SMALL($H$4:$H$92,189)=$H17,189,IF(SMALL($H$4:$H$92,190)=$H17,190,IF(SMALL($H$4:$H$92,191)=$H17,191,IF(SMALL($H$4:$H$92,192)=$H17,192,IF(SMALL($H$4:$H$92,193)=$H17,193,IF(SMALL($H$4:$H$92,194)=$H17,194,IF(SMALL($H$4:$H$92,195)=$H17,195,IF(SMALL($H$4:$H$92,196)=$H17,196,IF(SMALL($H$4:$H$92,197)=$H17,197,IF(SMALL($H$4:$H$92,198)=$H17,198,IF(SMALL($H$4:$H$92,199)=$H17,199,IF(SMALL($H$4:$H$92,200)=$H17,200,IF(SMALL($H$4:$H$92,201)=$H17,201,IF(SMALL($H$4:$H$92,202)=$H17,202,IF(SMALL($H$4:$H$92,203)=$H17,203,IF(SMALL($H$4:$H$92,204)=$H17,204,IF(SMALL($H$4:$H$92,205)=$H17,205,IF(SMALL($H$4:$H$92,206)=$H17,206,IF(SMALL($H$4:$H$92,207)=$H17,207,IF(SMALL($H$4:$H$92,208)=$H17,208,IF(SMALL($H$4:$H$92,209)=$H17,209,IF(SMALL($H$4:$H$92,210)=$H17,210,IF(SMALL($H$4:$H$92,211)=$H17,211,IF(SMALL($H$4:$H$92,212)=$H17,212,""))))))))))))))))))))))))))))))))))))))))))))))))))))))))))))))),"")</f>
        <v/>
      </c>
    </row>
    <row r="18" spans="1:14" x14ac:dyDescent="0.3">
      <c r="A18" s="32" t="str">
        <f>IF(ISBLANK(Deltagere!B56),"",Deltagere!A56)</f>
        <v>h</v>
      </c>
      <c r="B18" s="48" t="str">
        <f>IF(ISBLANK(Deltagere!B56),"",Deltagere!B56)</f>
        <v>Kurt Andersen</v>
      </c>
      <c r="C18" s="48" t="str">
        <f>IF(ISBLANK(Deltagere!C56),"",Deltagere!C56)</f>
        <v>VAK</v>
      </c>
      <c r="D18" s="33">
        <v>35</v>
      </c>
      <c r="E18" s="33">
        <v>30</v>
      </c>
      <c r="F18" s="33">
        <v>29</v>
      </c>
      <c r="G18" s="33">
        <v>0</v>
      </c>
      <c r="H18" s="66">
        <f>IF(COUNT(D18:G18)&lt;4,"",SUM(D18:G18))</f>
        <v>94</v>
      </c>
      <c r="I18" s="66">
        <f>IF(COUNT(K18)=1,K18,IF(COUNT(L18)=1,L18,IF(COUNT(M18)=1,M18,N18)))</f>
        <v>15</v>
      </c>
      <c r="J18" s="75"/>
      <c r="K18" s="92">
        <f>IFERROR(IF(COUNT(D18:G18)&lt;0,"",IF(SMALL($H$4:$H$92,1)=$H18,1,IF(SMALL($H$4:$H$92,2)=$H18,2,IF(SMALL($H$4:$H$92,3)=$H18,3,IF(SMALL($H$4:$H$92,4)=$H18,4,IF(SMALL($H$4:$H$92,5)=$H18,5,IF(SMALL($H$4:$H$92,6)=$H18,6,IF(SMALL($H$4:$H$92,7)=$H18,7,IF(SMALL($H$4:$H$92,8)=$H18,8,IF(SMALL($H$4:$H$92,9)=$H18,9,IF(SMALL($H$4:$H$92,10)=$H18,10,IF(SMALL($H$4:$H$92,11)=$H18,11,IF(SMALL($H$4:$H$92,12)=$H18,12,IF(SMALL($H$4:$H$92,13)=$H18,13,IF(SMALL($H$4:$H$92,14)=$H18,14,IF(SMALL($H$4:$H$92,15)=$H18,15,IF(SMALL($H$4:$H$92,16)=$H18,16,IF(SMALL($H$4:$H$92,17)=$H18,17,IF(SMALL($H$4:$H$92,18)=$H18,18,IF(SMALL($H$4:$H$92,19)=$H18,19,IF(SMALL($H$4:$H$92,20)=$H18,20,IF(SMALL($H$4:$H$92,21)=$H18,21,IF(SMALL($H$4:$H$92,22)=$H18,22,IF(SMALL($H$4:$H$92,23)=$H18,23,IF(SMALL($H$4:$H$92,24)=$H18,24,IF(SMALL($H$4:$H$92,25)=$H18,25,IF(SMALL($H$4:$H$92,26)=$H18,26,IF(SMALL($H$4:$H$92,27)=$H18,27,IF(SMALL($H$4:$H$92,28)=$H18,28,IF(SMALL($H$4:$H$92,29)=$H18,29,IF(SMALL($H$4:$H$92,30)=$H18,30,IF(SMALL($H$4:$H$92,31)=$H18,31,IF(SMALL($H$4:$H$92,32)=$H18,32,IF(SMALL($H$4:$H$92,33)=$H18,33,IF(SMALL($H$4:$H$92,34)=$H18,34,IF(SMALL($H$4:$H$92,35)=$H18,35,IF(SMALL($H$4:$H$92,36)=$H18,36,IF(SMALL($H$4:$H$92,37)=$H18,37,IF(SMALL($H$4:$H$92,38)=$H18,38,IF(SMALL($H$4:$H$92,39)=$H18,39,IF(SMALL($H$4:$H$92,40)=$H18,40,IF(SMALL($H$4:$H$92,41)=$H18,41,IF(SMALL($H$4:$H$92,42)=$H18,42,IF(SMALL($H$4:$H$92,43)=$H18,43,IF(SMALL($H$4:$H$92,44)=$H18,44,IF(SMALL($H$4:$H$92,45)=$H18,45,IF(SMALL($H$4:$H$92,46)=$H18,46,IF(SMALL($H$4:$H$92,47)=$H18,47,IF(SMALL($H$4:$H$92,48)=$H18,48,IF(SMALL($H$4:$H$92,49)=$H18,49,IF(SMALL($H$4:$H$92,50)=$H18,50,IF(SMALL($H$4:$H$92,51)=$H18,51,IF(SMALL($H$4:$H$92,52)=$H18,52,IF(SMALL($H$4:$H$92,53)=$H18,53,IF(SMALL($H$4:$H$92,54)=$H18,54,IF(SMALL($H$4:$H$92,55)=$H18,55,IF(SMALL($H$4:$H$92,56)=$H18,56,IF(SMALL($H$4:$H$92,57)=$H18,57,IF(SMALL($H$4:$H$92,58)=$H18,58,IF(SMALL($H$4:$H$92,59)=$H18,59,IF(SMALL($H$4:$H$92,60)=$H18,60,IF(SMALL($H$4:$H$92,61)=$H18,61,IF(SMALL($H$4:$H$92,62)=$H18,62,""))))))))))))))))))))))))))))))))))))))))))))))))))))))))))))))),"")</f>
        <v>15</v>
      </c>
      <c r="L18" s="93" t="str">
        <f>IFERROR(IF(COUNT(D18:G18)&lt;0,"",IF(SMALL($H$4:$H$92,50)=$H18,50,IF(SMALL($H$4:$H$92,51)=$H18,51,IF(SMALL($H$4:$H$92,52)=$H18,52,IF(SMALL($H$4:$H$92,53)=$H18,53,IF(SMALL($H$4:$H$92,54)=$H18,54,IF(SMALL($H$4:$H$92,55)=$H18,55,IF(SMALL($H$4:$H$92,56)=$H18,56,IF(SMALL($H$4:$H$92,57)=$H18,57,IF(SMALL($H$4:$H$92,58)=$H18,58,IF(SMALL($H$4:$H$92,59)=$H18,59,IF(SMALL($H$4:$H$92,60)=$H18,60,IF(SMALL($H$4:$H$92,61)=$H18,61,IF(SMALL($H$4:$H$92,62)=$H18,62,IF(SMALL($H$4:$H$92,63)=$H18,63,IF(SMALL($H$4:$H$92,64)=$H18,64,IF(SMALL($H$4:$H$92,65)=$H18,65,IF(SMALL($H$4:$H$92,66)=$H18,66,IF(SMALL($H$4:$H$92,67)=$H18,67,IF(SMALL($H$4:$H$92,68)=$H18,68,IF(SMALL($H$4:$H$92,69)=$H18,69,IF(SMALL($H$4:$H$92,70)=$H18,70,IF(SMALL($H$4:$H$92,71)=$H18,71,IF(SMALL($H$4:$H$92,72)=$H18,72,IF(SMALL($H$4:$H$92,73)=$H18,73,IF(SMALL($H$4:$H$92,74)=$H18,74,IF(SMALL($H$4:$H$92,75)=$H18,75,IF(SMALL($H$4:$H$92,76)=$H18,76,IF(SMALL($H$4:$H$92,77)=$H18,77,IF(SMALL($H$4:$H$92,78)=$H18,78,IF(SMALL($H$4:$H$92,79)=$H18,79,IF(SMALL($H$4:$H$92,80)=$H18,80,IF(SMALL($H$4:$H$92,81)=$H18,81,IF(SMALL($H$4:$H$92,82)=$H18,82,IF(SMALL($H$4:$H$92,83)=$H18,83,IF(SMALL($H$4:$H$92,84)=$H18,84,IF(SMALL($H$4:$H$92,85)=$H18,85,IF(SMALL($H$4:$H$92,86)=$H18,86,IF(SMALL($H$4:$H$92,87)=$H18,87,IF(SMALL($H$4:$H$92,88)=$H18,88,IF(SMALL($H$4:$H$92,89)=$H18,89,IF(SMALL($H$4:$H$92,90)=$H18,90,IF(SMALL($H$4:$H$92,91)=$H18,91,IF(SMALL($H$4:$H$92,92)=$H18,92,IF(SMALL($H$4:$H$92,93)=$H18,93,IF(SMALL($H$4:$H$92,94)=$H18,94,IF(SMALL($H$4:$H$92,95)=$H18,95,IF(SMALL($H$4:$H$92,96)=$H18,96,IF(SMALL($H$4:$H$92,97)=$H18,97,IF(SMALL($H$4:$H$92,98)=$H18,98,IF(SMALL($H$4:$H$92,99)=$H18,99,IF(SMALL($H$4:$H$92,100)=$H18,100,IF(SMALL($H$4:$H$92,101)=$H18,101,IF(SMALL($H$4:$H$92,102)=$H18,102,IF(SMALL($H$4:$H$92,103)=$H18,103,IF(SMALL($H$4:$H$92,104)=$H18,104,IF(SMALL($H$4:$H$92,105)=$H18,105,IF(SMALL($H$4:$H$92,106)=$H18,106,IF(SMALL($H$4:$H$92,107)=$H18,107,IF(SMALL($H$4:$H$92,108)=$H18,108,IF(SMALL($H$4:$H$92,109)=$H18,109,IF(SMALL($H$4:$H$92,110)=$H18,110,IF(SMALL($H$4:$H$92,111)=$H18,111,""))))))))))))))))))))))))))))))))))))))))))))))))))))))))))))))),"")</f>
        <v/>
      </c>
      <c r="M18" s="93" t="str">
        <f>IFERROR(IF(COUNT(D18:G18)&lt;0,"",IF(SMALL($H$4:$H$92,101)=$H18,101,IF(SMALL($H$4:$H$92,102)=$H18,102,IF(SMALL($H$4:$H$92,103)=$H18,103,IF(SMALL($H$4:$H$92,104)=$H18,104,IF(SMALL($H$4:$H$92,105)=$H18,105,IF(SMALL($H$4:$H$92,106)=$H18,106,IF(SMALL($H$4:$H$92,107)=$H18,107,IF(SMALL($H$4:$H$92,108)=$H18,108,IF(SMALL($H$4:$H$92,109)=$H18,109,IF(SMALL($H$4:$H$92,110)=$H18,110,IF(SMALL($H$4:$H$92,111)=$H18,111,IF(SMALL($H$4:$H$92,112)=$H18,112,IF(SMALL($H$4:$H$92,113)=$H18,113,IF(SMALL($H$4:$H$92,114)=$H18,114,IF(SMALL($H$4:$H$92,115)=$H18,115,IF(SMALL($H$4:$H$92,116)=$H18,116,IF(SMALL($H$4:$H$92,117)=$H18,117,IF(SMALL($H$4:$H$92,118)=$H18,118,IF(SMALL($H$4:$H$92,119)=$H18,119,IF(SMALL($H$4:$H$92,120)=$H18,120,IF(SMALL($H$4:$H$92,121)=$H18,121,IF(SMALL($H$4:$H$92,122)=$H18,122,IF(SMALL($H$4:$H$92,123)=$H18,123,IF(SMALL($H$4:$H$92,124)=$H18,124,IF(SMALL($H$4:$H$92,125)=$H18,125,IF(SMALL($H$4:$H$92,126)=$H18,126,IF(SMALL($H$4:$H$92,127)=$H18,127,IF(SMALL($H$4:$H$92,128)=$H18,128,IF(SMALL($H$4:$H$92,129)=$H18,129,IF(SMALL($H$4:$H$92,130)=$H18,130,IF(SMALL($H$4:$H$92,131)=$H18,131,IF(SMALL($H$4:$H$92,132)=$H18,132,IF(SMALL($H$4:$H$92,133)=$H18,133,IF(SMALL($H$4:$H$92,134)=$H18,134,IF(SMALL($H$4:$H$92,135)=$H18,135,IF(SMALL($H$4:$H$92,136)=$H18,136,IF(SMALL($H$4:$H$92,137)=$H18,137,IF(SMALL($H$4:$H$92,138)=$H18,138,IF(SMALL($H$4:$H$92,139)=$H18,139,IF(SMALL($H$4:$H$92,140)=$H18,140,IF(SMALL($H$4:$H$92,141)=$H18,141,IF(SMALL($H$4:$H$92,142)=$H18,142,IF(SMALL($H$4:$H$92,143)=$H18,143,IF(SMALL($H$4:$H$92,144)=$H18,144,IF(SMALL($H$4:$H$92,145)=$H18,145,IF(SMALL($H$4:$H$92,146)=$H18,146,IF(SMALL($H$4:$H$92,147)=$H18,147,IF(SMALL($H$4:$H$92,148)=$H18,148,IF(SMALL($H$4:$H$92,149)=$H18,149,IF(SMALL($H$4:$H$92,150)=$H18,150,IF(SMALL($H$4:$H$92,151)=$H18,151,IF(SMALL($H$4:$H$92,152)=$H18,152,IF(SMALL($H$4:$H$92,153)=$H18,153,IF(SMALL($H$4:$H$92,154)=$H18,154,IF(SMALL($H$4:$H$92,155)=$H18,155,IF(SMALL($H$4:$H$92,156)=$H18,156,IF(SMALL($H$4:$H$92,157)=$H18,157,IF(SMALL($H$4:$H$92,158)=$H18,158,IF(SMALL($H$4:$H$92,159)=$H18,159,IF(SMALL($H$4:$H$92,160)=$H18,160,IF(SMALL($H$4:$H$92,161)=$H18,161,IF(SMALL($H$4:$H$92,162)=$H18,162,""))))))))))))))))))))))))))))))))))))))))))))))))))))))))))))))),"")</f>
        <v/>
      </c>
      <c r="N18" s="94" t="str">
        <f>IFERROR(IF(COUNT(D18:G18)&lt;0,"",IF(SMALL($H$4:$H$92,151)=$H18,151,IF(SMALL($H$4:$H$92,152)=$H18,152,IF(SMALL($H$4:$H$92,153)=$H18,153,IF(SMALL($H$4:$H$92,154)=$H18,154,IF(SMALL($H$4:$H$92,155)=$H18,155,IF(SMALL($H$4:$H$92,156)=$H18,156,IF(SMALL($H$4:$H$92,157)=$H18,157,IF(SMALL($H$4:$H$92,158)=$H18,158,IF(SMALL($H$4:$H$92,159)=$H18,159,IF(SMALL($H$4:$H$92,160)=$H18,160,IF(SMALL($H$4:$H$92,161)=$H18,161,IF(SMALL($H$4:$H$92,162)=$H18,162,IF(SMALL($H$4:$H$92,163)=$H18,163,IF(SMALL($H$4:$H$92,164)=$H18,164,IF(SMALL($H$4:$H$92,165)=$H18,165,IF(SMALL($H$4:$H$92,166)=$H18,166,IF(SMALL($H$4:$H$92,167)=$H18,167,IF(SMALL($H$4:$H$92,168)=$H18,168,IF(SMALL($H$4:$H$92,169)=$H18,169,IF(SMALL($H$4:$H$92,170)=$H18,170,IF(SMALL($H$4:$H$92,171)=$H18,171,IF(SMALL($H$4:$H$92,172)=$H18,172,IF(SMALL($H$4:$H$92,173)=$H18,173,IF(SMALL($H$4:$H$92,174)=$H18,174,IF(SMALL($H$4:$H$92,175)=$H18,175,IF(SMALL($H$4:$H$92,176)=$H18,176,IF(SMALL($H$4:$H$92,177)=$H18,177,IF(SMALL($H$4:$H$92,178)=$H18,178,IF(SMALL($H$4:$H$92,179)=$H18,179,IF(SMALL($H$4:$H$92,180)=$H18,180,IF(SMALL($H$4:$H$92,181)=$H18,181,IF(SMALL($H$4:$H$92,182)=$H18,182,IF(SMALL($H$4:$H$92,183)=$H18,183,IF(SMALL($H$4:$H$92,184)=$H18,184,IF(SMALL($H$4:$H$92,185)=$H18,185,IF(SMALL($H$4:$H$92,186)=$H18,186,IF(SMALL($H$4:$H$92,187)=$H18,187,IF(SMALL($H$4:$H$92,188)=$H18,188,IF(SMALL($H$4:$H$92,189)=$H18,189,IF(SMALL($H$4:$H$92,190)=$H18,190,IF(SMALL($H$4:$H$92,191)=$H18,191,IF(SMALL($H$4:$H$92,192)=$H18,192,IF(SMALL($H$4:$H$92,193)=$H18,193,IF(SMALL($H$4:$H$92,194)=$H18,194,IF(SMALL($H$4:$H$92,195)=$H18,195,IF(SMALL($H$4:$H$92,196)=$H18,196,IF(SMALL($H$4:$H$92,197)=$H18,197,IF(SMALL($H$4:$H$92,198)=$H18,198,IF(SMALL($H$4:$H$92,199)=$H18,199,IF(SMALL($H$4:$H$92,200)=$H18,200,IF(SMALL($H$4:$H$92,201)=$H18,201,IF(SMALL($H$4:$H$92,202)=$H18,202,IF(SMALL($H$4:$H$92,203)=$H18,203,IF(SMALL($H$4:$H$92,204)=$H18,204,IF(SMALL($H$4:$H$92,205)=$H18,205,IF(SMALL($H$4:$H$92,206)=$H18,206,IF(SMALL($H$4:$H$92,207)=$H18,207,IF(SMALL($H$4:$H$92,208)=$H18,208,IF(SMALL($H$4:$H$92,209)=$H18,209,IF(SMALL($H$4:$H$92,210)=$H18,210,IF(SMALL($H$4:$H$92,211)=$H18,211,IF(SMALL($H$4:$H$92,212)=$H18,212,""))))))))))))))))))))))))))))))))))))))))))))))))))))))))))))))),"")</f>
        <v/>
      </c>
    </row>
    <row r="19" spans="1:14" x14ac:dyDescent="0.3">
      <c r="A19" s="41" t="str">
        <f>IF(ISBLANK(Deltagere!B82),"",Deltagere!A82)</f>
        <v>h</v>
      </c>
      <c r="B19" s="49" t="str">
        <f>IF(ISBLANK(Deltagere!B82),"",Deltagere!B82)</f>
        <v>Bent Kristensen</v>
      </c>
      <c r="C19" s="49" t="str">
        <f>IF(ISBLANK(Deltagere!C82),"",Deltagere!C82)</f>
        <v>Assentoft</v>
      </c>
      <c r="D19" s="42">
        <v>30</v>
      </c>
      <c r="E19" s="42">
        <v>35</v>
      </c>
      <c r="F19" s="42">
        <v>29</v>
      </c>
      <c r="G19" s="42">
        <v>0</v>
      </c>
      <c r="H19" s="67">
        <f>IF(COUNT(D19:G19)&lt;4,"",SUM(D19:G19))</f>
        <v>94</v>
      </c>
      <c r="I19" s="67">
        <f>IF(COUNT(K19)=1,K19,IF(COUNT(L19)=1,L19,IF(COUNT(M19)=1,M19,N19)))</f>
        <v>15</v>
      </c>
      <c r="J19" s="73"/>
      <c r="K19" s="92">
        <f>IFERROR(IF(COUNT(D19:G19)&lt;0,"",IF(SMALL($H$4:$H$92,1)=$H19,1,IF(SMALL($H$4:$H$92,2)=$H19,2,IF(SMALL($H$4:$H$92,3)=$H19,3,IF(SMALL($H$4:$H$92,4)=$H19,4,IF(SMALL($H$4:$H$92,5)=$H19,5,IF(SMALL($H$4:$H$92,6)=$H19,6,IF(SMALL($H$4:$H$92,7)=$H19,7,IF(SMALL($H$4:$H$92,8)=$H19,8,IF(SMALL($H$4:$H$92,9)=$H19,9,IF(SMALL($H$4:$H$92,10)=$H19,10,IF(SMALL($H$4:$H$92,11)=$H19,11,IF(SMALL($H$4:$H$92,12)=$H19,12,IF(SMALL($H$4:$H$92,13)=$H19,13,IF(SMALL($H$4:$H$92,14)=$H19,14,IF(SMALL($H$4:$H$92,15)=$H19,15,IF(SMALL($H$4:$H$92,16)=$H19,16,IF(SMALL($H$4:$H$92,17)=$H19,17,IF(SMALL($H$4:$H$92,18)=$H19,18,IF(SMALL($H$4:$H$92,19)=$H19,19,IF(SMALL($H$4:$H$92,20)=$H19,20,IF(SMALL($H$4:$H$92,21)=$H19,21,IF(SMALL($H$4:$H$92,22)=$H19,22,IF(SMALL($H$4:$H$92,23)=$H19,23,IF(SMALL($H$4:$H$92,24)=$H19,24,IF(SMALL($H$4:$H$92,25)=$H19,25,IF(SMALL($H$4:$H$92,26)=$H19,26,IF(SMALL($H$4:$H$92,27)=$H19,27,IF(SMALL($H$4:$H$92,28)=$H19,28,IF(SMALL($H$4:$H$92,29)=$H19,29,IF(SMALL($H$4:$H$92,30)=$H19,30,IF(SMALL($H$4:$H$92,31)=$H19,31,IF(SMALL($H$4:$H$92,32)=$H19,32,IF(SMALL($H$4:$H$92,33)=$H19,33,IF(SMALL($H$4:$H$92,34)=$H19,34,IF(SMALL($H$4:$H$92,35)=$H19,35,IF(SMALL($H$4:$H$92,36)=$H19,36,IF(SMALL($H$4:$H$92,37)=$H19,37,IF(SMALL($H$4:$H$92,38)=$H19,38,IF(SMALL($H$4:$H$92,39)=$H19,39,IF(SMALL($H$4:$H$92,40)=$H19,40,IF(SMALL($H$4:$H$92,41)=$H19,41,IF(SMALL($H$4:$H$92,42)=$H19,42,IF(SMALL($H$4:$H$92,43)=$H19,43,IF(SMALL($H$4:$H$92,44)=$H19,44,IF(SMALL($H$4:$H$92,45)=$H19,45,IF(SMALL($H$4:$H$92,46)=$H19,46,IF(SMALL($H$4:$H$92,47)=$H19,47,IF(SMALL($H$4:$H$92,48)=$H19,48,IF(SMALL($H$4:$H$92,49)=$H19,49,IF(SMALL($H$4:$H$92,50)=$H19,50,IF(SMALL($H$4:$H$92,51)=$H19,51,IF(SMALL($H$4:$H$92,52)=$H19,52,IF(SMALL($H$4:$H$92,53)=$H19,53,IF(SMALL($H$4:$H$92,54)=$H19,54,IF(SMALL($H$4:$H$92,55)=$H19,55,IF(SMALL($H$4:$H$92,56)=$H19,56,IF(SMALL($H$4:$H$92,57)=$H19,57,IF(SMALL($H$4:$H$92,58)=$H19,58,IF(SMALL($H$4:$H$92,59)=$H19,59,IF(SMALL($H$4:$H$92,60)=$H19,60,IF(SMALL($H$4:$H$92,61)=$H19,61,IF(SMALL($H$4:$H$92,62)=$H19,62,""))))))))))))))))))))))))))))))))))))))))))))))))))))))))))))))),"")</f>
        <v>15</v>
      </c>
      <c r="L19" s="93" t="str">
        <f>IFERROR(IF(COUNT(D19:G19)&lt;0,"",IF(SMALL($H$4:$H$92,50)=$H19,50,IF(SMALL($H$4:$H$92,51)=$H19,51,IF(SMALL($H$4:$H$92,52)=$H19,52,IF(SMALL($H$4:$H$92,53)=$H19,53,IF(SMALL($H$4:$H$92,54)=$H19,54,IF(SMALL($H$4:$H$92,55)=$H19,55,IF(SMALL($H$4:$H$92,56)=$H19,56,IF(SMALL($H$4:$H$92,57)=$H19,57,IF(SMALL($H$4:$H$92,58)=$H19,58,IF(SMALL($H$4:$H$92,59)=$H19,59,IF(SMALL($H$4:$H$92,60)=$H19,60,IF(SMALL($H$4:$H$92,61)=$H19,61,IF(SMALL($H$4:$H$92,62)=$H19,62,IF(SMALL($H$4:$H$92,63)=$H19,63,IF(SMALL($H$4:$H$92,64)=$H19,64,IF(SMALL($H$4:$H$92,65)=$H19,65,IF(SMALL($H$4:$H$92,66)=$H19,66,IF(SMALL($H$4:$H$92,67)=$H19,67,IF(SMALL($H$4:$H$92,68)=$H19,68,IF(SMALL($H$4:$H$92,69)=$H19,69,IF(SMALL($H$4:$H$92,70)=$H19,70,IF(SMALL($H$4:$H$92,71)=$H19,71,IF(SMALL($H$4:$H$92,72)=$H19,72,IF(SMALL($H$4:$H$92,73)=$H19,73,IF(SMALL($H$4:$H$92,74)=$H19,74,IF(SMALL($H$4:$H$92,75)=$H19,75,IF(SMALL($H$4:$H$92,76)=$H19,76,IF(SMALL($H$4:$H$92,77)=$H19,77,IF(SMALL($H$4:$H$92,78)=$H19,78,IF(SMALL($H$4:$H$92,79)=$H19,79,IF(SMALL($H$4:$H$92,80)=$H19,80,IF(SMALL($H$4:$H$92,81)=$H19,81,IF(SMALL($H$4:$H$92,82)=$H19,82,IF(SMALL($H$4:$H$92,83)=$H19,83,IF(SMALL($H$4:$H$92,84)=$H19,84,IF(SMALL($H$4:$H$92,85)=$H19,85,IF(SMALL($H$4:$H$92,86)=$H19,86,IF(SMALL($H$4:$H$92,87)=$H19,87,IF(SMALL($H$4:$H$92,88)=$H19,88,IF(SMALL($H$4:$H$92,89)=$H19,89,IF(SMALL($H$4:$H$92,90)=$H19,90,IF(SMALL($H$4:$H$92,91)=$H19,91,IF(SMALL($H$4:$H$92,92)=$H19,92,IF(SMALL($H$4:$H$92,93)=$H19,93,IF(SMALL($H$4:$H$92,94)=$H19,94,IF(SMALL($H$4:$H$92,95)=$H19,95,IF(SMALL($H$4:$H$92,96)=$H19,96,IF(SMALL($H$4:$H$92,97)=$H19,97,IF(SMALL($H$4:$H$92,98)=$H19,98,IF(SMALL($H$4:$H$92,99)=$H19,99,IF(SMALL($H$4:$H$92,100)=$H19,100,IF(SMALL($H$4:$H$92,101)=$H19,101,IF(SMALL($H$4:$H$92,102)=$H19,102,IF(SMALL($H$4:$H$92,103)=$H19,103,IF(SMALL($H$4:$H$92,104)=$H19,104,IF(SMALL($H$4:$H$92,105)=$H19,105,IF(SMALL($H$4:$H$92,106)=$H19,106,IF(SMALL($H$4:$H$92,107)=$H19,107,IF(SMALL($H$4:$H$92,108)=$H19,108,IF(SMALL($H$4:$H$92,109)=$H19,109,IF(SMALL($H$4:$H$92,110)=$H19,110,IF(SMALL($H$4:$H$92,111)=$H19,111,""))))))))))))))))))))))))))))))))))))))))))))))))))))))))))))))),"")</f>
        <v/>
      </c>
      <c r="M19" s="93" t="str">
        <f>IFERROR(IF(COUNT(D19:G19)&lt;0,"",IF(SMALL($H$4:$H$92,101)=$H19,101,IF(SMALL($H$4:$H$92,102)=$H19,102,IF(SMALL($H$4:$H$92,103)=$H19,103,IF(SMALL($H$4:$H$92,104)=$H19,104,IF(SMALL($H$4:$H$92,105)=$H19,105,IF(SMALL($H$4:$H$92,106)=$H19,106,IF(SMALL($H$4:$H$92,107)=$H19,107,IF(SMALL($H$4:$H$92,108)=$H19,108,IF(SMALL($H$4:$H$92,109)=$H19,109,IF(SMALL($H$4:$H$92,110)=$H19,110,IF(SMALL($H$4:$H$92,111)=$H19,111,IF(SMALL($H$4:$H$92,112)=$H19,112,IF(SMALL($H$4:$H$92,113)=$H19,113,IF(SMALL($H$4:$H$92,114)=$H19,114,IF(SMALL($H$4:$H$92,115)=$H19,115,IF(SMALL($H$4:$H$92,116)=$H19,116,IF(SMALL($H$4:$H$92,117)=$H19,117,IF(SMALL($H$4:$H$92,118)=$H19,118,IF(SMALL($H$4:$H$92,119)=$H19,119,IF(SMALL($H$4:$H$92,120)=$H19,120,IF(SMALL($H$4:$H$92,121)=$H19,121,IF(SMALL($H$4:$H$92,122)=$H19,122,IF(SMALL($H$4:$H$92,123)=$H19,123,IF(SMALL($H$4:$H$92,124)=$H19,124,IF(SMALL($H$4:$H$92,125)=$H19,125,IF(SMALL($H$4:$H$92,126)=$H19,126,IF(SMALL($H$4:$H$92,127)=$H19,127,IF(SMALL($H$4:$H$92,128)=$H19,128,IF(SMALL($H$4:$H$92,129)=$H19,129,IF(SMALL($H$4:$H$92,130)=$H19,130,IF(SMALL($H$4:$H$92,131)=$H19,131,IF(SMALL($H$4:$H$92,132)=$H19,132,IF(SMALL($H$4:$H$92,133)=$H19,133,IF(SMALL($H$4:$H$92,134)=$H19,134,IF(SMALL($H$4:$H$92,135)=$H19,135,IF(SMALL($H$4:$H$92,136)=$H19,136,IF(SMALL($H$4:$H$92,137)=$H19,137,IF(SMALL($H$4:$H$92,138)=$H19,138,IF(SMALL($H$4:$H$92,139)=$H19,139,IF(SMALL($H$4:$H$92,140)=$H19,140,IF(SMALL($H$4:$H$92,141)=$H19,141,IF(SMALL($H$4:$H$92,142)=$H19,142,IF(SMALL($H$4:$H$92,143)=$H19,143,IF(SMALL($H$4:$H$92,144)=$H19,144,IF(SMALL($H$4:$H$92,145)=$H19,145,IF(SMALL($H$4:$H$92,146)=$H19,146,IF(SMALL($H$4:$H$92,147)=$H19,147,IF(SMALL($H$4:$H$92,148)=$H19,148,IF(SMALL($H$4:$H$92,149)=$H19,149,IF(SMALL($H$4:$H$92,150)=$H19,150,IF(SMALL($H$4:$H$92,151)=$H19,151,IF(SMALL($H$4:$H$92,152)=$H19,152,IF(SMALL($H$4:$H$92,153)=$H19,153,IF(SMALL($H$4:$H$92,154)=$H19,154,IF(SMALL($H$4:$H$92,155)=$H19,155,IF(SMALL($H$4:$H$92,156)=$H19,156,IF(SMALL($H$4:$H$92,157)=$H19,157,IF(SMALL($H$4:$H$92,158)=$H19,158,IF(SMALL($H$4:$H$92,159)=$H19,159,IF(SMALL($H$4:$H$92,160)=$H19,160,IF(SMALL($H$4:$H$92,161)=$H19,161,IF(SMALL($H$4:$H$92,162)=$H19,162,""))))))))))))))))))))))))))))))))))))))))))))))))))))))))))))))),"")</f>
        <v/>
      </c>
      <c r="N19" s="94" t="str">
        <f>IFERROR(IF(COUNT(D19:G19)&lt;0,"",IF(SMALL($H$4:$H$92,151)=$H19,151,IF(SMALL($H$4:$H$92,152)=$H19,152,IF(SMALL($H$4:$H$92,153)=$H19,153,IF(SMALL($H$4:$H$92,154)=$H19,154,IF(SMALL($H$4:$H$92,155)=$H19,155,IF(SMALL($H$4:$H$92,156)=$H19,156,IF(SMALL($H$4:$H$92,157)=$H19,157,IF(SMALL($H$4:$H$92,158)=$H19,158,IF(SMALL($H$4:$H$92,159)=$H19,159,IF(SMALL($H$4:$H$92,160)=$H19,160,IF(SMALL($H$4:$H$92,161)=$H19,161,IF(SMALL($H$4:$H$92,162)=$H19,162,IF(SMALL($H$4:$H$92,163)=$H19,163,IF(SMALL($H$4:$H$92,164)=$H19,164,IF(SMALL($H$4:$H$92,165)=$H19,165,IF(SMALL($H$4:$H$92,166)=$H19,166,IF(SMALL($H$4:$H$92,167)=$H19,167,IF(SMALL($H$4:$H$92,168)=$H19,168,IF(SMALL($H$4:$H$92,169)=$H19,169,IF(SMALL($H$4:$H$92,170)=$H19,170,IF(SMALL($H$4:$H$92,171)=$H19,171,IF(SMALL($H$4:$H$92,172)=$H19,172,IF(SMALL($H$4:$H$92,173)=$H19,173,IF(SMALL($H$4:$H$92,174)=$H19,174,IF(SMALL($H$4:$H$92,175)=$H19,175,IF(SMALL($H$4:$H$92,176)=$H19,176,IF(SMALL($H$4:$H$92,177)=$H19,177,IF(SMALL($H$4:$H$92,178)=$H19,178,IF(SMALL($H$4:$H$92,179)=$H19,179,IF(SMALL($H$4:$H$92,180)=$H19,180,IF(SMALL($H$4:$H$92,181)=$H19,181,IF(SMALL($H$4:$H$92,182)=$H19,182,IF(SMALL($H$4:$H$92,183)=$H19,183,IF(SMALL($H$4:$H$92,184)=$H19,184,IF(SMALL($H$4:$H$92,185)=$H19,185,IF(SMALL($H$4:$H$92,186)=$H19,186,IF(SMALL($H$4:$H$92,187)=$H19,187,IF(SMALL($H$4:$H$92,188)=$H19,188,IF(SMALL($H$4:$H$92,189)=$H19,189,IF(SMALL($H$4:$H$92,190)=$H19,190,IF(SMALL($H$4:$H$92,191)=$H19,191,IF(SMALL($H$4:$H$92,192)=$H19,192,IF(SMALL($H$4:$H$92,193)=$H19,193,IF(SMALL($H$4:$H$92,194)=$H19,194,IF(SMALL($H$4:$H$92,195)=$H19,195,IF(SMALL($H$4:$H$92,196)=$H19,196,IF(SMALL($H$4:$H$92,197)=$H19,197,IF(SMALL($H$4:$H$92,198)=$H19,198,IF(SMALL($H$4:$H$92,199)=$H19,199,IF(SMALL($H$4:$H$92,200)=$H19,200,IF(SMALL($H$4:$H$92,201)=$H19,201,IF(SMALL($H$4:$H$92,202)=$H19,202,IF(SMALL($H$4:$H$92,203)=$H19,203,IF(SMALL($H$4:$H$92,204)=$H19,204,IF(SMALL($H$4:$H$92,205)=$H19,205,IF(SMALL($H$4:$H$92,206)=$H19,206,IF(SMALL($H$4:$H$92,207)=$H19,207,IF(SMALL($H$4:$H$92,208)=$H19,208,IF(SMALL($H$4:$H$92,209)=$H19,209,IF(SMALL($H$4:$H$92,210)=$H19,210,IF(SMALL($H$4:$H$92,211)=$H19,211,IF(SMALL($H$4:$H$92,212)=$H19,212,""))))))))))))))))))))))))))))))))))))))))))))))))))))))))))))))),"")</f>
        <v/>
      </c>
    </row>
    <row r="20" spans="1:14" x14ac:dyDescent="0.3">
      <c r="A20" s="38" t="str">
        <f>IF(ISBLANK(Deltagere!B14),"",Deltagere!A14)</f>
        <v>h</v>
      </c>
      <c r="B20" s="39" t="str">
        <f>IF(ISBLANK(Deltagere!B14),"",Deltagere!B14)</f>
        <v>Arne Rousing</v>
      </c>
      <c r="C20" s="39" t="str">
        <f>IF(ISBLANK(Deltagere!C14),"",Deltagere!C14)</f>
        <v>Gjerlev</v>
      </c>
      <c r="D20" s="40">
        <v>32</v>
      </c>
      <c r="E20" s="40">
        <v>30</v>
      </c>
      <c r="F20" s="40">
        <v>33</v>
      </c>
      <c r="G20" s="40">
        <v>0</v>
      </c>
      <c r="H20" s="65">
        <f>IF(COUNT(D20:G20)&lt;4,"",SUM(D20:G20))</f>
        <v>95</v>
      </c>
      <c r="I20" s="65">
        <f>IF(COUNT(K20)=1,K20,IF(COUNT(L20)=1,L20,IF(COUNT(M20)=1,M20,N20)))</f>
        <v>21</v>
      </c>
      <c r="J20" s="71"/>
      <c r="K20" s="92">
        <f>IFERROR(IF(COUNT(D20:G20)&lt;0,"",IF(SMALL($H$4:$H$92,1)=$H20,1,IF(SMALL($H$4:$H$92,2)=$H20,2,IF(SMALL($H$4:$H$92,3)=$H20,3,IF(SMALL($H$4:$H$92,4)=$H20,4,IF(SMALL($H$4:$H$92,5)=$H20,5,IF(SMALL($H$4:$H$92,6)=$H20,6,IF(SMALL($H$4:$H$92,7)=$H20,7,IF(SMALL($H$4:$H$92,8)=$H20,8,IF(SMALL($H$4:$H$92,9)=$H20,9,IF(SMALL($H$4:$H$92,10)=$H20,10,IF(SMALL($H$4:$H$92,11)=$H20,11,IF(SMALL($H$4:$H$92,12)=$H20,12,IF(SMALL($H$4:$H$92,13)=$H20,13,IF(SMALL($H$4:$H$92,14)=$H20,14,IF(SMALL($H$4:$H$92,15)=$H20,15,IF(SMALL($H$4:$H$92,16)=$H20,16,IF(SMALL($H$4:$H$92,17)=$H20,17,IF(SMALL($H$4:$H$92,18)=$H20,18,IF(SMALL($H$4:$H$92,19)=$H20,19,IF(SMALL($H$4:$H$92,20)=$H20,20,IF(SMALL($H$4:$H$92,21)=$H20,21,IF(SMALL($H$4:$H$92,22)=$H20,22,IF(SMALL($H$4:$H$92,23)=$H20,23,IF(SMALL($H$4:$H$92,24)=$H20,24,IF(SMALL($H$4:$H$92,25)=$H20,25,IF(SMALL($H$4:$H$92,26)=$H20,26,IF(SMALL($H$4:$H$92,27)=$H20,27,IF(SMALL($H$4:$H$92,28)=$H20,28,IF(SMALL($H$4:$H$92,29)=$H20,29,IF(SMALL($H$4:$H$92,30)=$H20,30,IF(SMALL($H$4:$H$92,31)=$H20,31,IF(SMALL($H$4:$H$92,32)=$H20,32,IF(SMALL($H$4:$H$92,33)=$H20,33,IF(SMALL($H$4:$H$92,34)=$H20,34,IF(SMALL($H$4:$H$92,35)=$H20,35,IF(SMALL($H$4:$H$92,36)=$H20,36,IF(SMALL($H$4:$H$92,37)=$H20,37,IF(SMALL($H$4:$H$92,38)=$H20,38,IF(SMALL($H$4:$H$92,39)=$H20,39,IF(SMALL($H$4:$H$92,40)=$H20,40,IF(SMALL($H$4:$H$92,41)=$H20,41,IF(SMALL($H$4:$H$92,42)=$H20,42,IF(SMALL($H$4:$H$92,43)=$H20,43,IF(SMALL($H$4:$H$92,44)=$H20,44,IF(SMALL($H$4:$H$92,45)=$H20,45,IF(SMALL($H$4:$H$92,46)=$H20,46,IF(SMALL($H$4:$H$92,47)=$H20,47,IF(SMALL($H$4:$H$92,48)=$H20,48,IF(SMALL($H$4:$H$92,49)=$H20,49,IF(SMALL($H$4:$H$92,50)=$H20,50,IF(SMALL($H$4:$H$92,51)=$H20,51,IF(SMALL($H$4:$H$92,52)=$H20,52,IF(SMALL($H$4:$H$92,53)=$H20,53,IF(SMALL($H$4:$H$92,54)=$H20,54,IF(SMALL($H$4:$H$92,55)=$H20,55,IF(SMALL($H$4:$H$92,56)=$H20,56,IF(SMALL($H$4:$H$92,57)=$H20,57,IF(SMALL($H$4:$H$92,58)=$H20,58,IF(SMALL($H$4:$H$92,59)=$H20,59,IF(SMALL($H$4:$H$92,60)=$H20,60,IF(SMALL($H$4:$H$92,61)=$H20,61,IF(SMALL($H$4:$H$92,62)=$H20,62,""))))))))))))))))))))))))))))))))))))))))))))))))))))))))))))))),"")</f>
        <v>21</v>
      </c>
      <c r="L20" s="93" t="str">
        <f>IFERROR(IF(COUNT(D20:G20)&lt;0,"",IF(SMALL($H$4:$H$92,50)=$H20,50,IF(SMALL($H$4:$H$92,51)=$H20,51,IF(SMALL($H$4:$H$92,52)=$H20,52,IF(SMALL($H$4:$H$92,53)=$H20,53,IF(SMALL($H$4:$H$92,54)=$H20,54,IF(SMALL($H$4:$H$92,55)=$H20,55,IF(SMALL($H$4:$H$92,56)=$H20,56,IF(SMALL($H$4:$H$92,57)=$H20,57,IF(SMALL($H$4:$H$92,58)=$H20,58,IF(SMALL($H$4:$H$92,59)=$H20,59,IF(SMALL($H$4:$H$92,60)=$H20,60,IF(SMALL($H$4:$H$92,61)=$H20,61,IF(SMALL($H$4:$H$92,62)=$H20,62,IF(SMALL($H$4:$H$92,63)=$H20,63,IF(SMALL($H$4:$H$92,64)=$H20,64,IF(SMALL($H$4:$H$92,65)=$H20,65,IF(SMALL($H$4:$H$92,66)=$H20,66,IF(SMALL($H$4:$H$92,67)=$H20,67,IF(SMALL($H$4:$H$92,68)=$H20,68,IF(SMALL($H$4:$H$92,69)=$H20,69,IF(SMALL($H$4:$H$92,70)=$H20,70,IF(SMALL($H$4:$H$92,71)=$H20,71,IF(SMALL($H$4:$H$92,72)=$H20,72,IF(SMALL($H$4:$H$92,73)=$H20,73,IF(SMALL($H$4:$H$92,74)=$H20,74,IF(SMALL($H$4:$H$92,75)=$H20,75,IF(SMALL($H$4:$H$92,76)=$H20,76,IF(SMALL($H$4:$H$92,77)=$H20,77,IF(SMALL($H$4:$H$92,78)=$H20,78,IF(SMALL($H$4:$H$92,79)=$H20,79,IF(SMALL($H$4:$H$92,80)=$H20,80,IF(SMALL($H$4:$H$92,81)=$H20,81,IF(SMALL($H$4:$H$92,82)=$H20,82,IF(SMALL($H$4:$H$92,83)=$H20,83,IF(SMALL($H$4:$H$92,84)=$H20,84,IF(SMALL($H$4:$H$92,85)=$H20,85,IF(SMALL($H$4:$H$92,86)=$H20,86,IF(SMALL($H$4:$H$92,87)=$H20,87,IF(SMALL($H$4:$H$92,88)=$H20,88,IF(SMALL($H$4:$H$92,89)=$H20,89,IF(SMALL($H$4:$H$92,90)=$H20,90,IF(SMALL($H$4:$H$92,91)=$H20,91,IF(SMALL($H$4:$H$92,92)=$H20,92,IF(SMALL($H$4:$H$92,93)=$H20,93,IF(SMALL($H$4:$H$92,94)=$H20,94,IF(SMALL($H$4:$H$92,95)=$H20,95,IF(SMALL($H$4:$H$92,96)=$H20,96,IF(SMALL($H$4:$H$92,97)=$H20,97,IF(SMALL($H$4:$H$92,98)=$H20,98,IF(SMALL($H$4:$H$92,99)=$H20,99,IF(SMALL($H$4:$H$92,100)=$H20,100,IF(SMALL($H$4:$H$92,101)=$H20,101,IF(SMALL($H$4:$H$92,102)=$H20,102,IF(SMALL($H$4:$H$92,103)=$H20,103,IF(SMALL($H$4:$H$92,104)=$H20,104,IF(SMALL($H$4:$H$92,105)=$H20,105,IF(SMALL($H$4:$H$92,106)=$H20,106,IF(SMALL($H$4:$H$92,107)=$H20,107,IF(SMALL($H$4:$H$92,108)=$H20,108,IF(SMALL($H$4:$H$92,109)=$H20,109,IF(SMALL($H$4:$H$92,110)=$H20,110,IF(SMALL($H$4:$H$92,111)=$H20,111,""))))))))))))))))))))))))))))))))))))))))))))))))))))))))))))))),"")</f>
        <v/>
      </c>
      <c r="M20" s="93" t="str">
        <f>IFERROR(IF(COUNT(D20:G20)&lt;0,"",IF(SMALL($H$4:$H$92,101)=$H20,101,IF(SMALL($H$4:$H$92,102)=$H20,102,IF(SMALL($H$4:$H$92,103)=$H20,103,IF(SMALL($H$4:$H$92,104)=$H20,104,IF(SMALL($H$4:$H$92,105)=$H20,105,IF(SMALL($H$4:$H$92,106)=$H20,106,IF(SMALL($H$4:$H$92,107)=$H20,107,IF(SMALL($H$4:$H$92,108)=$H20,108,IF(SMALL($H$4:$H$92,109)=$H20,109,IF(SMALL($H$4:$H$92,110)=$H20,110,IF(SMALL($H$4:$H$92,111)=$H20,111,IF(SMALL($H$4:$H$92,112)=$H20,112,IF(SMALL($H$4:$H$92,113)=$H20,113,IF(SMALL($H$4:$H$92,114)=$H20,114,IF(SMALL($H$4:$H$92,115)=$H20,115,IF(SMALL($H$4:$H$92,116)=$H20,116,IF(SMALL($H$4:$H$92,117)=$H20,117,IF(SMALL($H$4:$H$92,118)=$H20,118,IF(SMALL($H$4:$H$92,119)=$H20,119,IF(SMALL($H$4:$H$92,120)=$H20,120,IF(SMALL($H$4:$H$92,121)=$H20,121,IF(SMALL($H$4:$H$92,122)=$H20,122,IF(SMALL($H$4:$H$92,123)=$H20,123,IF(SMALL($H$4:$H$92,124)=$H20,124,IF(SMALL($H$4:$H$92,125)=$H20,125,IF(SMALL($H$4:$H$92,126)=$H20,126,IF(SMALL($H$4:$H$92,127)=$H20,127,IF(SMALL($H$4:$H$92,128)=$H20,128,IF(SMALL($H$4:$H$92,129)=$H20,129,IF(SMALL($H$4:$H$92,130)=$H20,130,IF(SMALL($H$4:$H$92,131)=$H20,131,IF(SMALL($H$4:$H$92,132)=$H20,132,IF(SMALL($H$4:$H$92,133)=$H20,133,IF(SMALL($H$4:$H$92,134)=$H20,134,IF(SMALL($H$4:$H$92,135)=$H20,135,IF(SMALL($H$4:$H$92,136)=$H20,136,IF(SMALL($H$4:$H$92,137)=$H20,137,IF(SMALL($H$4:$H$92,138)=$H20,138,IF(SMALL($H$4:$H$92,139)=$H20,139,IF(SMALL($H$4:$H$92,140)=$H20,140,IF(SMALL($H$4:$H$92,141)=$H20,141,IF(SMALL($H$4:$H$92,142)=$H20,142,IF(SMALL($H$4:$H$92,143)=$H20,143,IF(SMALL($H$4:$H$92,144)=$H20,144,IF(SMALL($H$4:$H$92,145)=$H20,145,IF(SMALL($H$4:$H$92,146)=$H20,146,IF(SMALL($H$4:$H$92,147)=$H20,147,IF(SMALL($H$4:$H$92,148)=$H20,148,IF(SMALL($H$4:$H$92,149)=$H20,149,IF(SMALL($H$4:$H$92,150)=$H20,150,IF(SMALL($H$4:$H$92,151)=$H20,151,IF(SMALL($H$4:$H$92,152)=$H20,152,IF(SMALL($H$4:$H$92,153)=$H20,153,IF(SMALL($H$4:$H$92,154)=$H20,154,IF(SMALL($H$4:$H$92,155)=$H20,155,IF(SMALL($H$4:$H$92,156)=$H20,156,IF(SMALL($H$4:$H$92,157)=$H20,157,IF(SMALL($H$4:$H$92,158)=$H20,158,IF(SMALL($H$4:$H$92,159)=$H20,159,IF(SMALL($H$4:$H$92,160)=$H20,160,IF(SMALL($H$4:$H$92,161)=$H20,161,IF(SMALL($H$4:$H$92,162)=$H20,162,""))))))))))))))))))))))))))))))))))))))))))))))))))))))))))))))),"")</f>
        <v/>
      </c>
      <c r="N20" s="94" t="str">
        <f>IFERROR(IF(COUNT(D20:G20)&lt;0,"",IF(SMALL($H$4:$H$92,151)=$H20,151,IF(SMALL($H$4:$H$92,152)=$H20,152,IF(SMALL($H$4:$H$92,153)=$H20,153,IF(SMALL($H$4:$H$92,154)=$H20,154,IF(SMALL($H$4:$H$92,155)=$H20,155,IF(SMALL($H$4:$H$92,156)=$H20,156,IF(SMALL($H$4:$H$92,157)=$H20,157,IF(SMALL($H$4:$H$92,158)=$H20,158,IF(SMALL($H$4:$H$92,159)=$H20,159,IF(SMALL($H$4:$H$92,160)=$H20,160,IF(SMALL($H$4:$H$92,161)=$H20,161,IF(SMALL($H$4:$H$92,162)=$H20,162,IF(SMALL($H$4:$H$92,163)=$H20,163,IF(SMALL($H$4:$H$92,164)=$H20,164,IF(SMALL($H$4:$H$92,165)=$H20,165,IF(SMALL($H$4:$H$92,166)=$H20,166,IF(SMALL($H$4:$H$92,167)=$H20,167,IF(SMALL($H$4:$H$92,168)=$H20,168,IF(SMALL($H$4:$H$92,169)=$H20,169,IF(SMALL($H$4:$H$92,170)=$H20,170,IF(SMALL($H$4:$H$92,171)=$H20,171,IF(SMALL($H$4:$H$92,172)=$H20,172,IF(SMALL($H$4:$H$92,173)=$H20,173,IF(SMALL($H$4:$H$92,174)=$H20,174,IF(SMALL($H$4:$H$92,175)=$H20,175,IF(SMALL($H$4:$H$92,176)=$H20,176,IF(SMALL($H$4:$H$92,177)=$H20,177,IF(SMALL($H$4:$H$92,178)=$H20,178,IF(SMALL($H$4:$H$92,179)=$H20,179,IF(SMALL($H$4:$H$92,180)=$H20,180,IF(SMALL($H$4:$H$92,181)=$H20,181,IF(SMALL($H$4:$H$92,182)=$H20,182,IF(SMALL($H$4:$H$92,183)=$H20,183,IF(SMALL($H$4:$H$92,184)=$H20,184,IF(SMALL($H$4:$H$92,185)=$H20,185,IF(SMALL($H$4:$H$92,186)=$H20,186,IF(SMALL($H$4:$H$92,187)=$H20,187,IF(SMALL($H$4:$H$92,188)=$H20,188,IF(SMALL($H$4:$H$92,189)=$H20,189,IF(SMALL($H$4:$H$92,190)=$H20,190,IF(SMALL($H$4:$H$92,191)=$H20,191,IF(SMALL($H$4:$H$92,192)=$H20,192,IF(SMALL($H$4:$H$92,193)=$H20,193,IF(SMALL($H$4:$H$92,194)=$H20,194,IF(SMALL($H$4:$H$92,195)=$H20,195,IF(SMALL($H$4:$H$92,196)=$H20,196,IF(SMALL($H$4:$H$92,197)=$H20,197,IF(SMALL($H$4:$H$92,198)=$H20,198,IF(SMALL($H$4:$H$92,199)=$H20,199,IF(SMALL($H$4:$H$92,200)=$H20,200,IF(SMALL($H$4:$H$92,201)=$H20,201,IF(SMALL($H$4:$H$92,202)=$H20,202,IF(SMALL($H$4:$H$92,203)=$H20,203,IF(SMALL($H$4:$H$92,204)=$H20,204,IF(SMALL($H$4:$H$92,205)=$H20,205,IF(SMALL($H$4:$H$92,206)=$H20,206,IF(SMALL($H$4:$H$92,207)=$H20,207,IF(SMALL($H$4:$H$92,208)=$H20,208,IF(SMALL($H$4:$H$92,209)=$H20,209,IF(SMALL($H$4:$H$92,210)=$H20,210,IF(SMALL($H$4:$H$92,211)=$H20,211,IF(SMALL($H$4:$H$92,212)=$H20,212,""))))))))))))))))))))))))))))))))))))))))))))))))))))))))))))))),"")</f>
        <v/>
      </c>
    </row>
    <row r="21" spans="1:14" x14ac:dyDescent="0.3">
      <c r="A21" s="30" t="str">
        <f>IF(ISBLANK(Deltagere!B66),"",Deltagere!A66)</f>
        <v>h</v>
      </c>
      <c r="B21" s="48" t="str">
        <f>IF(ISBLANK(Deltagere!B66),"",Deltagere!B66)</f>
        <v>Verner Lauritsen</v>
      </c>
      <c r="C21" s="48" t="str">
        <f>IF(ISBLANK(Deltagere!C66),"",Deltagere!C66)</f>
        <v>Aulum</v>
      </c>
      <c r="D21" s="31">
        <v>31</v>
      </c>
      <c r="E21" s="31">
        <v>33</v>
      </c>
      <c r="F21" s="31">
        <v>31</v>
      </c>
      <c r="G21" s="31">
        <v>0</v>
      </c>
      <c r="H21" s="66">
        <f>IF(COUNT(D21:G21)&lt;4,"",SUM(D21:G21))</f>
        <v>95</v>
      </c>
      <c r="I21" s="66">
        <f>IF(COUNT(K21)=1,K21,IF(COUNT(L21)=1,L21,IF(COUNT(M21)=1,M21,N21)))</f>
        <v>21</v>
      </c>
      <c r="J21" s="72"/>
      <c r="K21" s="92">
        <f>IFERROR(IF(COUNT(D21:G21)&lt;0,"",IF(SMALL($H$4:$H$92,1)=$H21,1,IF(SMALL($H$4:$H$92,2)=$H21,2,IF(SMALL($H$4:$H$92,3)=$H21,3,IF(SMALL($H$4:$H$92,4)=$H21,4,IF(SMALL($H$4:$H$92,5)=$H21,5,IF(SMALL($H$4:$H$92,6)=$H21,6,IF(SMALL($H$4:$H$92,7)=$H21,7,IF(SMALL($H$4:$H$92,8)=$H21,8,IF(SMALL($H$4:$H$92,9)=$H21,9,IF(SMALL($H$4:$H$92,10)=$H21,10,IF(SMALL($H$4:$H$92,11)=$H21,11,IF(SMALL($H$4:$H$92,12)=$H21,12,IF(SMALL($H$4:$H$92,13)=$H21,13,IF(SMALL($H$4:$H$92,14)=$H21,14,IF(SMALL($H$4:$H$92,15)=$H21,15,IF(SMALL($H$4:$H$92,16)=$H21,16,IF(SMALL($H$4:$H$92,17)=$H21,17,IF(SMALL($H$4:$H$92,18)=$H21,18,IF(SMALL($H$4:$H$92,19)=$H21,19,IF(SMALL($H$4:$H$92,20)=$H21,20,IF(SMALL($H$4:$H$92,21)=$H21,21,IF(SMALL($H$4:$H$92,22)=$H21,22,IF(SMALL($H$4:$H$92,23)=$H21,23,IF(SMALL($H$4:$H$92,24)=$H21,24,IF(SMALL($H$4:$H$92,25)=$H21,25,IF(SMALL($H$4:$H$92,26)=$H21,26,IF(SMALL($H$4:$H$92,27)=$H21,27,IF(SMALL($H$4:$H$92,28)=$H21,28,IF(SMALL($H$4:$H$92,29)=$H21,29,IF(SMALL($H$4:$H$92,30)=$H21,30,IF(SMALL($H$4:$H$92,31)=$H21,31,IF(SMALL($H$4:$H$92,32)=$H21,32,IF(SMALL($H$4:$H$92,33)=$H21,33,IF(SMALL($H$4:$H$92,34)=$H21,34,IF(SMALL($H$4:$H$92,35)=$H21,35,IF(SMALL($H$4:$H$92,36)=$H21,36,IF(SMALL($H$4:$H$92,37)=$H21,37,IF(SMALL($H$4:$H$92,38)=$H21,38,IF(SMALL($H$4:$H$92,39)=$H21,39,IF(SMALL($H$4:$H$92,40)=$H21,40,IF(SMALL($H$4:$H$92,41)=$H21,41,IF(SMALL($H$4:$H$92,42)=$H21,42,IF(SMALL($H$4:$H$92,43)=$H21,43,IF(SMALL($H$4:$H$92,44)=$H21,44,IF(SMALL($H$4:$H$92,45)=$H21,45,IF(SMALL($H$4:$H$92,46)=$H21,46,IF(SMALL($H$4:$H$92,47)=$H21,47,IF(SMALL($H$4:$H$92,48)=$H21,48,IF(SMALL($H$4:$H$92,49)=$H21,49,IF(SMALL($H$4:$H$92,50)=$H21,50,IF(SMALL($H$4:$H$92,51)=$H21,51,IF(SMALL($H$4:$H$92,52)=$H21,52,IF(SMALL($H$4:$H$92,53)=$H21,53,IF(SMALL($H$4:$H$92,54)=$H21,54,IF(SMALL($H$4:$H$92,55)=$H21,55,IF(SMALL($H$4:$H$92,56)=$H21,56,IF(SMALL($H$4:$H$92,57)=$H21,57,IF(SMALL($H$4:$H$92,58)=$H21,58,IF(SMALL($H$4:$H$92,59)=$H21,59,IF(SMALL($H$4:$H$92,60)=$H21,60,IF(SMALL($H$4:$H$92,61)=$H21,61,IF(SMALL($H$4:$H$92,62)=$H21,62,""))))))))))))))))))))))))))))))))))))))))))))))))))))))))))))))),"")</f>
        <v>21</v>
      </c>
      <c r="L21" s="93" t="str">
        <f>IFERROR(IF(COUNT(D21:G21)&lt;0,"",IF(SMALL($H$4:$H$92,50)=$H21,50,IF(SMALL($H$4:$H$92,51)=$H21,51,IF(SMALL($H$4:$H$92,52)=$H21,52,IF(SMALL($H$4:$H$92,53)=$H21,53,IF(SMALL($H$4:$H$92,54)=$H21,54,IF(SMALL($H$4:$H$92,55)=$H21,55,IF(SMALL($H$4:$H$92,56)=$H21,56,IF(SMALL($H$4:$H$92,57)=$H21,57,IF(SMALL($H$4:$H$92,58)=$H21,58,IF(SMALL($H$4:$H$92,59)=$H21,59,IF(SMALL($H$4:$H$92,60)=$H21,60,IF(SMALL($H$4:$H$92,61)=$H21,61,IF(SMALL($H$4:$H$92,62)=$H21,62,IF(SMALL($H$4:$H$92,63)=$H21,63,IF(SMALL($H$4:$H$92,64)=$H21,64,IF(SMALL($H$4:$H$92,65)=$H21,65,IF(SMALL($H$4:$H$92,66)=$H21,66,IF(SMALL($H$4:$H$92,67)=$H21,67,IF(SMALL($H$4:$H$92,68)=$H21,68,IF(SMALL($H$4:$H$92,69)=$H21,69,IF(SMALL($H$4:$H$92,70)=$H21,70,IF(SMALL($H$4:$H$92,71)=$H21,71,IF(SMALL($H$4:$H$92,72)=$H21,72,IF(SMALL($H$4:$H$92,73)=$H21,73,IF(SMALL($H$4:$H$92,74)=$H21,74,IF(SMALL($H$4:$H$92,75)=$H21,75,IF(SMALL($H$4:$H$92,76)=$H21,76,IF(SMALL($H$4:$H$92,77)=$H21,77,IF(SMALL($H$4:$H$92,78)=$H21,78,IF(SMALL($H$4:$H$92,79)=$H21,79,IF(SMALL($H$4:$H$92,80)=$H21,80,IF(SMALL($H$4:$H$92,81)=$H21,81,IF(SMALL($H$4:$H$92,82)=$H21,82,IF(SMALL($H$4:$H$92,83)=$H21,83,IF(SMALL($H$4:$H$92,84)=$H21,84,IF(SMALL($H$4:$H$92,85)=$H21,85,IF(SMALL($H$4:$H$92,86)=$H21,86,IF(SMALL($H$4:$H$92,87)=$H21,87,IF(SMALL($H$4:$H$92,88)=$H21,88,IF(SMALL($H$4:$H$92,89)=$H21,89,IF(SMALL($H$4:$H$92,90)=$H21,90,IF(SMALL($H$4:$H$92,91)=$H21,91,IF(SMALL($H$4:$H$92,92)=$H21,92,IF(SMALL($H$4:$H$92,93)=$H21,93,IF(SMALL($H$4:$H$92,94)=$H21,94,IF(SMALL($H$4:$H$92,95)=$H21,95,IF(SMALL($H$4:$H$92,96)=$H21,96,IF(SMALL($H$4:$H$92,97)=$H21,97,IF(SMALL($H$4:$H$92,98)=$H21,98,IF(SMALL($H$4:$H$92,99)=$H21,99,IF(SMALL($H$4:$H$92,100)=$H21,100,IF(SMALL($H$4:$H$92,101)=$H21,101,IF(SMALL($H$4:$H$92,102)=$H21,102,IF(SMALL($H$4:$H$92,103)=$H21,103,IF(SMALL($H$4:$H$92,104)=$H21,104,IF(SMALL($H$4:$H$92,105)=$H21,105,IF(SMALL($H$4:$H$92,106)=$H21,106,IF(SMALL($H$4:$H$92,107)=$H21,107,IF(SMALL($H$4:$H$92,108)=$H21,108,IF(SMALL($H$4:$H$92,109)=$H21,109,IF(SMALL($H$4:$H$92,110)=$H21,110,IF(SMALL($H$4:$H$92,111)=$H21,111,""))))))))))))))))))))))))))))))))))))))))))))))))))))))))))))))),"")</f>
        <v/>
      </c>
      <c r="M21" s="93" t="str">
        <f>IFERROR(IF(COUNT(D21:G21)&lt;0,"",IF(SMALL($H$4:$H$92,101)=$H21,101,IF(SMALL($H$4:$H$92,102)=$H21,102,IF(SMALL($H$4:$H$92,103)=$H21,103,IF(SMALL($H$4:$H$92,104)=$H21,104,IF(SMALL($H$4:$H$92,105)=$H21,105,IF(SMALL($H$4:$H$92,106)=$H21,106,IF(SMALL($H$4:$H$92,107)=$H21,107,IF(SMALL($H$4:$H$92,108)=$H21,108,IF(SMALL($H$4:$H$92,109)=$H21,109,IF(SMALL($H$4:$H$92,110)=$H21,110,IF(SMALL($H$4:$H$92,111)=$H21,111,IF(SMALL($H$4:$H$92,112)=$H21,112,IF(SMALL($H$4:$H$92,113)=$H21,113,IF(SMALL($H$4:$H$92,114)=$H21,114,IF(SMALL($H$4:$H$92,115)=$H21,115,IF(SMALL($H$4:$H$92,116)=$H21,116,IF(SMALL($H$4:$H$92,117)=$H21,117,IF(SMALL($H$4:$H$92,118)=$H21,118,IF(SMALL($H$4:$H$92,119)=$H21,119,IF(SMALL($H$4:$H$92,120)=$H21,120,IF(SMALL($H$4:$H$92,121)=$H21,121,IF(SMALL($H$4:$H$92,122)=$H21,122,IF(SMALL($H$4:$H$92,123)=$H21,123,IF(SMALL($H$4:$H$92,124)=$H21,124,IF(SMALL($H$4:$H$92,125)=$H21,125,IF(SMALL($H$4:$H$92,126)=$H21,126,IF(SMALL($H$4:$H$92,127)=$H21,127,IF(SMALL($H$4:$H$92,128)=$H21,128,IF(SMALL($H$4:$H$92,129)=$H21,129,IF(SMALL($H$4:$H$92,130)=$H21,130,IF(SMALL($H$4:$H$92,131)=$H21,131,IF(SMALL($H$4:$H$92,132)=$H21,132,IF(SMALL($H$4:$H$92,133)=$H21,133,IF(SMALL($H$4:$H$92,134)=$H21,134,IF(SMALL($H$4:$H$92,135)=$H21,135,IF(SMALL($H$4:$H$92,136)=$H21,136,IF(SMALL($H$4:$H$92,137)=$H21,137,IF(SMALL($H$4:$H$92,138)=$H21,138,IF(SMALL($H$4:$H$92,139)=$H21,139,IF(SMALL($H$4:$H$92,140)=$H21,140,IF(SMALL($H$4:$H$92,141)=$H21,141,IF(SMALL($H$4:$H$92,142)=$H21,142,IF(SMALL($H$4:$H$92,143)=$H21,143,IF(SMALL($H$4:$H$92,144)=$H21,144,IF(SMALL($H$4:$H$92,145)=$H21,145,IF(SMALL($H$4:$H$92,146)=$H21,146,IF(SMALL($H$4:$H$92,147)=$H21,147,IF(SMALL($H$4:$H$92,148)=$H21,148,IF(SMALL($H$4:$H$92,149)=$H21,149,IF(SMALL($H$4:$H$92,150)=$H21,150,IF(SMALL($H$4:$H$92,151)=$H21,151,IF(SMALL($H$4:$H$92,152)=$H21,152,IF(SMALL($H$4:$H$92,153)=$H21,153,IF(SMALL($H$4:$H$92,154)=$H21,154,IF(SMALL($H$4:$H$92,155)=$H21,155,IF(SMALL($H$4:$H$92,156)=$H21,156,IF(SMALL($H$4:$H$92,157)=$H21,157,IF(SMALL($H$4:$H$92,158)=$H21,158,IF(SMALL($H$4:$H$92,159)=$H21,159,IF(SMALL($H$4:$H$92,160)=$H21,160,IF(SMALL($H$4:$H$92,161)=$H21,161,IF(SMALL($H$4:$H$92,162)=$H21,162,""))))))))))))))))))))))))))))))))))))))))))))))))))))))))))))))),"")</f>
        <v/>
      </c>
      <c r="N21" s="94" t="str">
        <f>IFERROR(IF(COUNT(D21:G21)&lt;0,"",IF(SMALL($H$4:$H$92,151)=$H21,151,IF(SMALL($H$4:$H$92,152)=$H21,152,IF(SMALL($H$4:$H$92,153)=$H21,153,IF(SMALL($H$4:$H$92,154)=$H21,154,IF(SMALL($H$4:$H$92,155)=$H21,155,IF(SMALL($H$4:$H$92,156)=$H21,156,IF(SMALL($H$4:$H$92,157)=$H21,157,IF(SMALL($H$4:$H$92,158)=$H21,158,IF(SMALL($H$4:$H$92,159)=$H21,159,IF(SMALL($H$4:$H$92,160)=$H21,160,IF(SMALL($H$4:$H$92,161)=$H21,161,IF(SMALL($H$4:$H$92,162)=$H21,162,IF(SMALL($H$4:$H$92,163)=$H21,163,IF(SMALL($H$4:$H$92,164)=$H21,164,IF(SMALL($H$4:$H$92,165)=$H21,165,IF(SMALL($H$4:$H$92,166)=$H21,166,IF(SMALL($H$4:$H$92,167)=$H21,167,IF(SMALL($H$4:$H$92,168)=$H21,168,IF(SMALL($H$4:$H$92,169)=$H21,169,IF(SMALL($H$4:$H$92,170)=$H21,170,IF(SMALL($H$4:$H$92,171)=$H21,171,IF(SMALL($H$4:$H$92,172)=$H21,172,IF(SMALL($H$4:$H$92,173)=$H21,173,IF(SMALL($H$4:$H$92,174)=$H21,174,IF(SMALL($H$4:$H$92,175)=$H21,175,IF(SMALL($H$4:$H$92,176)=$H21,176,IF(SMALL($H$4:$H$92,177)=$H21,177,IF(SMALL($H$4:$H$92,178)=$H21,178,IF(SMALL($H$4:$H$92,179)=$H21,179,IF(SMALL($H$4:$H$92,180)=$H21,180,IF(SMALL($H$4:$H$92,181)=$H21,181,IF(SMALL($H$4:$H$92,182)=$H21,182,IF(SMALL($H$4:$H$92,183)=$H21,183,IF(SMALL($H$4:$H$92,184)=$H21,184,IF(SMALL($H$4:$H$92,185)=$H21,185,IF(SMALL($H$4:$H$92,186)=$H21,186,IF(SMALL($H$4:$H$92,187)=$H21,187,IF(SMALL($H$4:$H$92,188)=$H21,188,IF(SMALL($H$4:$H$92,189)=$H21,189,IF(SMALL($H$4:$H$92,190)=$H21,190,IF(SMALL($H$4:$H$92,191)=$H21,191,IF(SMALL($H$4:$H$92,192)=$H21,192,IF(SMALL($H$4:$H$92,193)=$H21,193,IF(SMALL($H$4:$H$92,194)=$H21,194,IF(SMALL($H$4:$H$92,195)=$H21,195,IF(SMALL($H$4:$H$92,196)=$H21,196,IF(SMALL($H$4:$H$92,197)=$H21,197,IF(SMALL($H$4:$H$92,198)=$H21,198,IF(SMALL($H$4:$H$92,199)=$H21,199,IF(SMALL($H$4:$H$92,200)=$H21,200,IF(SMALL($H$4:$H$92,201)=$H21,201,IF(SMALL($H$4:$H$92,202)=$H21,202,IF(SMALL($H$4:$H$92,203)=$H21,203,IF(SMALL($H$4:$H$92,204)=$H21,204,IF(SMALL($H$4:$H$92,205)=$H21,205,IF(SMALL($H$4:$H$92,206)=$H21,206,IF(SMALL($H$4:$H$92,207)=$H21,207,IF(SMALL($H$4:$H$92,208)=$H21,208,IF(SMALL($H$4:$H$92,209)=$H21,209,IF(SMALL($H$4:$H$92,210)=$H21,210,IF(SMALL($H$4:$H$92,211)=$H21,211,IF(SMALL($H$4:$H$92,212)=$H21,212,""))))))))))))))))))))))))))))))))))))))))))))))))))))))))))))))),"")</f>
        <v/>
      </c>
    </row>
    <row r="22" spans="1:14" x14ac:dyDescent="0.3">
      <c r="A22" s="30" t="str">
        <f>IF(ISBLANK(Deltagere!B69),"",Deltagere!A69)</f>
        <v>h</v>
      </c>
      <c r="B22" s="48" t="str">
        <f>IF(ISBLANK(Deltagere!B69),"",Deltagere!B69)</f>
        <v>Ebbe Jensen</v>
      </c>
      <c r="C22" s="48" t="str">
        <f>IF(ISBLANK(Deltagere!C69),"",Deltagere!C69)</f>
        <v>Gjerlev</v>
      </c>
      <c r="D22" s="31">
        <v>30</v>
      </c>
      <c r="E22" s="31">
        <v>29</v>
      </c>
      <c r="F22" s="31">
        <v>36</v>
      </c>
      <c r="G22" s="31">
        <v>0</v>
      </c>
      <c r="H22" s="66">
        <f>IF(COUNT(D22:G22)&lt;4,"",SUM(D22:G22))</f>
        <v>95</v>
      </c>
      <c r="I22" s="66">
        <f>IF(COUNT(K22)=1,K22,IF(COUNT(L22)=1,L22,IF(COUNT(M22)=1,M22,N22)))</f>
        <v>21</v>
      </c>
      <c r="J22" s="72"/>
      <c r="K22" s="92">
        <f>IFERROR(IF(COUNT(D22:G22)&lt;0,"",IF(SMALL($H$4:$H$92,1)=$H22,1,IF(SMALL($H$4:$H$92,2)=$H22,2,IF(SMALL($H$4:$H$92,3)=$H22,3,IF(SMALL($H$4:$H$92,4)=$H22,4,IF(SMALL($H$4:$H$92,5)=$H22,5,IF(SMALL($H$4:$H$92,6)=$H22,6,IF(SMALL($H$4:$H$92,7)=$H22,7,IF(SMALL($H$4:$H$92,8)=$H22,8,IF(SMALL($H$4:$H$92,9)=$H22,9,IF(SMALL($H$4:$H$92,10)=$H22,10,IF(SMALL($H$4:$H$92,11)=$H22,11,IF(SMALL($H$4:$H$92,12)=$H22,12,IF(SMALL($H$4:$H$92,13)=$H22,13,IF(SMALL($H$4:$H$92,14)=$H22,14,IF(SMALL($H$4:$H$92,15)=$H22,15,IF(SMALL($H$4:$H$92,16)=$H22,16,IF(SMALL($H$4:$H$92,17)=$H22,17,IF(SMALL($H$4:$H$92,18)=$H22,18,IF(SMALL($H$4:$H$92,19)=$H22,19,IF(SMALL($H$4:$H$92,20)=$H22,20,IF(SMALL($H$4:$H$92,21)=$H22,21,IF(SMALL($H$4:$H$92,22)=$H22,22,IF(SMALL($H$4:$H$92,23)=$H22,23,IF(SMALL($H$4:$H$92,24)=$H22,24,IF(SMALL($H$4:$H$92,25)=$H22,25,IF(SMALL($H$4:$H$92,26)=$H22,26,IF(SMALL($H$4:$H$92,27)=$H22,27,IF(SMALL($H$4:$H$92,28)=$H22,28,IF(SMALL($H$4:$H$92,29)=$H22,29,IF(SMALL($H$4:$H$92,30)=$H22,30,IF(SMALL($H$4:$H$92,31)=$H22,31,IF(SMALL($H$4:$H$92,32)=$H22,32,IF(SMALL($H$4:$H$92,33)=$H22,33,IF(SMALL($H$4:$H$92,34)=$H22,34,IF(SMALL($H$4:$H$92,35)=$H22,35,IF(SMALL($H$4:$H$92,36)=$H22,36,IF(SMALL($H$4:$H$92,37)=$H22,37,IF(SMALL($H$4:$H$92,38)=$H22,38,IF(SMALL($H$4:$H$92,39)=$H22,39,IF(SMALL($H$4:$H$92,40)=$H22,40,IF(SMALL($H$4:$H$92,41)=$H22,41,IF(SMALL($H$4:$H$92,42)=$H22,42,IF(SMALL($H$4:$H$92,43)=$H22,43,IF(SMALL($H$4:$H$92,44)=$H22,44,IF(SMALL($H$4:$H$92,45)=$H22,45,IF(SMALL($H$4:$H$92,46)=$H22,46,IF(SMALL($H$4:$H$92,47)=$H22,47,IF(SMALL($H$4:$H$92,48)=$H22,48,IF(SMALL($H$4:$H$92,49)=$H22,49,IF(SMALL($H$4:$H$92,50)=$H22,50,IF(SMALL($H$4:$H$92,51)=$H22,51,IF(SMALL($H$4:$H$92,52)=$H22,52,IF(SMALL($H$4:$H$92,53)=$H22,53,IF(SMALL($H$4:$H$92,54)=$H22,54,IF(SMALL($H$4:$H$92,55)=$H22,55,IF(SMALL($H$4:$H$92,56)=$H22,56,IF(SMALL($H$4:$H$92,57)=$H22,57,IF(SMALL($H$4:$H$92,58)=$H22,58,IF(SMALL($H$4:$H$92,59)=$H22,59,IF(SMALL($H$4:$H$92,60)=$H22,60,IF(SMALL($H$4:$H$92,61)=$H22,61,IF(SMALL($H$4:$H$92,62)=$H22,62,""))))))))))))))))))))))))))))))))))))))))))))))))))))))))))))))),"")</f>
        <v>21</v>
      </c>
      <c r="L22" s="93" t="str">
        <f>IFERROR(IF(COUNT(D22:G22)&lt;0,"",IF(SMALL($H$4:$H$92,50)=$H22,50,IF(SMALL($H$4:$H$92,51)=$H22,51,IF(SMALL($H$4:$H$92,52)=$H22,52,IF(SMALL($H$4:$H$92,53)=$H22,53,IF(SMALL($H$4:$H$92,54)=$H22,54,IF(SMALL($H$4:$H$92,55)=$H22,55,IF(SMALL($H$4:$H$92,56)=$H22,56,IF(SMALL($H$4:$H$92,57)=$H22,57,IF(SMALL($H$4:$H$92,58)=$H22,58,IF(SMALL($H$4:$H$92,59)=$H22,59,IF(SMALL($H$4:$H$92,60)=$H22,60,IF(SMALL($H$4:$H$92,61)=$H22,61,IF(SMALL($H$4:$H$92,62)=$H22,62,IF(SMALL($H$4:$H$92,63)=$H22,63,IF(SMALL($H$4:$H$92,64)=$H22,64,IF(SMALL($H$4:$H$92,65)=$H22,65,IF(SMALL($H$4:$H$92,66)=$H22,66,IF(SMALL($H$4:$H$92,67)=$H22,67,IF(SMALL($H$4:$H$92,68)=$H22,68,IF(SMALL($H$4:$H$92,69)=$H22,69,IF(SMALL($H$4:$H$92,70)=$H22,70,IF(SMALL($H$4:$H$92,71)=$H22,71,IF(SMALL($H$4:$H$92,72)=$H22,72,IF(SMALL($H$4:$H$92,73)=$H22,73,IF(SMALL($H$4:$H$92,74)=$H22,74,IF(SMALL($H$4:$H$92,75)=$H22,75,IF(SMALL($H$4:$H$92,76)=$H22,76,IF(SMALL($H$4:$H$92,77)=$H22,77,IF(SMALL($H$4:$H$92,78)=$H22,78,IF(SMALL($H$4:$H$92,79)=$H22,79,IF(SMALL($H$4:$H$92,80)=$H22,80,IF(SMALL($H$4:$H$92,81)=$H22,81,IF(SMALL($H$4:$H$92,82)=$H22,82,IF(SMALL($H$4:$H$92,83)=$H22,83,IF(SMALL($H$4:$H$92,84)=$H22,84,IF(SMALL($H$4:$H$92,85)=$H22,85,IF(SMALL($H$4:$H$92,86)=$H22,86,IF(SMALL($H$4:$H$92,87)=$H22,87,IF(SMALL($H$4:$H$92,88)=$H22,88,IF(SMALL($H$4:$H$92,89)=$H22,89,IF(SMALL($H$4:$H$92,90)=$H22,90,IF(SMALL($H$4:$H$92,91)=$H22,91,IF(SMALL($H$4:$H$92,92)=$H22,92,IF(SMALL($H$4:$H$92,93)=$H22,93,IF(SMALL($H$4:$H$92,94)=$H22,94,IF(SMALL($H$4:$H$92,95)=$H22,95,IF(SMALL($H$4:$H$92,96)=$H22,96,IF(SMALL($H$4:$H$92,97)=$H22,97,IF(SMALL($H$4:$H$92,98)=$H22,98,IF(SMALL($H$4:$H$92,99)=$H22,99,IF(SMALL($H$4:$H$92,100)=$H22,100,IF(SMALL($H$4:$H$92,101)=$H22,101,IF(SMALL($H$4:$H$92,102)=$H22,102,IF(SMALL($H$4:$H$92,103)=$H22,103,IF(SMALL($H$4:$H$92,104)=$H22,104,IF(SMALL($H$4:$H$92,105)=$H22,105,IF(SMALL($H$4:$H$92,106)=$H22,106,IF(SMALL($H$4:$H$92,107)=$H22,107,IF(SMALL($H$4:$H$92,108)=$H22,108,IF(SMALL($H$4:$H$92,109)=$H22,109,IF(SMALL($H$4:$H$92,110)=$H22,110,IF(SMALL($H$4:$H$92,111)=$H22,111,""))))))))))))))))))))))))))))))))))))))))))))))))))))))))))))))),"")</f>
        <v/>
      </c>
      <c r="M22" s="93" t="str">
        <f>IFERROR(IF(COUNT(D22:G22)&lt;0,"",IF(SMALL($H$4:$H$92,101)=$H22,101,IF(SMALL($H$4:$H$92,102)=$H22,102,IF(SMALL($H$4:$H$92,103)=$H22,103,IF(SMALL($H$4:$H$92,104)=$H22,104,IF(SMALL($H$4:$H$92,105)=$H22,105,IF(SMALL($H$4:$H$92,106)=$H22,106,IF(SMALL($H$4:$H$92,107)=$H22,107,IF(SMALL($H$4:$H$92,108)=$H22,108,IF(SMALL($H$4:$H$92,109)=$H22,109,IF(SMALL($H$4:$H$92,110)=$H22,110,IF(SMALL($H$4:$H$92,111)=$H22,111,IF(SMALL($H$4:$H$92,112)=$H22,112,IF(SMALL($H$4:$H$92,113)=$H22,113,IF(SMALL($H$4:$H$92,114)=$H22,114,IF(SMALL($H$4:$H$92,115)=$H22,115,IF(SMALL($H$4:$H$92,116)=$H22,116,IF(SMALL($H$4:$H$92,117)=$H22,117,IF(SMALL($H$4:$H$92,118)=$H22,118,IF(SMALL($H$4:$H$92,119)=$H22,119,IF(SMALL($H$4:$H$92,120)=$H22,120,IF(SMALL($H$4:$H$92,121)=$H22,121,IF(SMALL($H$4:$H$92,122)=$H22,122,IF(SMALL($H$4:$H$92,123)=$H22,123,IF(SMALL($H$4:$H$92,124)=$H22,124,IF(SMALL($H$4:$H$92,125)=$H22,125,IF(SMALL($H$4:$H$92,126)=$H22,126,IF(SMALL($H$4:$H$92,127)=$H22,127,IF(SMALL($H$4:$H$92,128)=$H22,128,IF(SMALL($H$4:$H$92,129)=$H22,129,IF(SMALL($H$4:$H$92,130)=$H22,130,IF(SMALL($H$4:$H$92,131)=$H22,131,IF(SMALL($H$4:$H$92,132)=$H22,132,IF(SMALL($H$4:$H$92,133)=$H22,133,IF(SMALL($H$4:$H$92,134)=$H22,134,IF(SMALL($H$4:$H$92,135)=$H22,135,IF(SMALL($H$4:$H$92,136)=$H22,136,IF(SMALL($H$4:$H$92,137)=$H22,137,IF(SMALL($H$4:$H$92,138)=$H22,138,IF(SMALL($H$4:$H$92,139)=$H22,139,IF(SMALL($H$4:$H$92,140)=$H22,140,IF(SMALL($H$4:$H$92,141)=$H22,141,IF(SMALL($H$4:$H$92,142)=$H22,142,IF(SMALL($H$4:$H$92,143)=$H22,143,IF(SMALL($H$4:$H$92,144)=$H22,144,IF(SMALL($H$4:$H$92,145)=$H22,145,IF(SMALL($H$4:$H$92,146)=$H22,146,IF(SMALL($H$4:$H$92,147)=$H22,147,IF(SMALL($H$4:$H$92,148)=$H22,148,IF(SMALL($H$4:$H$92,149)=$H22,149,IF(SMALL($H$4:$H$92,150)=$H22,150,IF(SMALL($H$4:$H$92,151)=$H22,151,IF(SMALL($H$4:$H$92,152)=$H22,152,IF(SMALL($H$4:$H$92,153)=$H22,153,IF(SMALL($H$4:$H$92,154)=$H22,154,IF(SMALL($H$4:$H$92,155)=$H22,155,IF(SMALL($H$4:$H$92,156)=$H22,156,IF(SMALL($H$4:$H$92,157)=$H22,157,IF(SMALL($H$4:$H$92,158)=$H22,158,IF(SMALL($H$4:$H$92,159)=$H22,159,IF(SMALL($H$4:$H$92,160)=$H22,160,IF(SMALL($H$4:$H$92,161)=$H22,161,IF(SMALL($H$4:$H$92,162)=$H22,162,""))))))))))))))))))))))))))))))))))))))))))))))))))))))))))))))),"")</f>
        <v/>
      </c>
      <c r="N22" s="94" t="str">
        <f>IFERROR(IF(COUNT(D22:G22)&lt;0,"",IF(SMALL($H$4:$H$92,151)=$H22,151,IF(SMALL($H$4:$H$92,152)=$H22,152,IF(SMALL($H$4:$H$92,153)=$H22,153,IF(SMALL($H$4:$H$92,154)=$H22,154,IF(SMALL($H$4:$H$92,155)=$H22,155,IF(SMALL($H$4:$H$92,156)=$H22,156,IF(SMALL($H$4:$H$92,157)=$H22,157,IF(SMALL($H$4:$H$92,158)=$H22,158,IF(SMALL($H$4:$H$92,159)=$H22,159,IF(SMALL($H$4:$H$92,160)=$H22,160,IF(SMALL($H$4:$H$92,161)=$H22,161,IF(SMALL($H$4:$H$92,162)=$H22,162,IF(SMALL($H$4:$H$92,163)=$H22,163,IF(SMALL($H$4:$H$92,164)=$H22,164,IF(SMALL($H$4:$H$92,165)=$H22,165,IF(SMALL($H$4:$H$92,166)=$H22,166,IF(SMALL($H$4:$H$92,167)=$H22,167,IF(SMALL($H$4:$H$92,168)=$H22,168,IF(SMALL($H$4:$H$92,169)=$H22,169,IF(SMALL($H$4:$H$92,170)=$H22,170,IF(SMALL($H$4:$H$92,171)=$H22,171,IF(SMALL($H$4:$H$92,172)=$H22,172,IF(SMALL($H$4:$H$92,173)=$H22,173,IF(SMALL($H$4:$H$92,174)=$H22,174,IF(SMALL($H$4:$H$92,175)=$H22,175,IF(SMALL($H$4:$H$92,176)=$H22,176,IF(SMALL($H$4:$H$92,177)=$H22,177,IF(SMALL($H$4:$H$92,178)=$H22,178,IF(SMALL($H$4:$H$92,179)=$H22,179,IF(SMALL($H$4:$H$92,180)=$H22,180,IF(SMALL($H$4:$H$92,181)=$H22,181,IF(SMALL($H$4:$H$92,182)=$H22,182,IF(SMALL($H$4:$H$92,183)=$H22,183,IF(SMALL($H$4:$H$92,184)=$H22,184,IF(SMALL($H$4:$H$92,185)=$H22,185,IF(SMALL($H$4:$H$92,186)=$H22,186,IF(SMALL($H$4:$H$92,187)=$H22,187,IF(SMALL($H$4:$H$92,188)=$H22,188,IF(SMALL($H$4:$H$92,189)=$H22,189,IF(SMALL($H$4:$H$92,190)=$H22,190,IF(SMALL($H$4:$H$92,191)=$H22,191,IF(SMALL($H$4:$H$92,192)=$H22,192,IF(SMALL($H$4:$H$92,193)=$H22,193,IF(SMALL($H$4:$H$92,194)=$H22,194,IF(SMALL($H$4:$H$92,195)=$H22,195,IF(SMALL($H$4:$H$92,196)=$H22,196,IF(SMALL($H$4:$H$92,197)=$H22,197,IF(SMALL($H$4:$H$92,198)=$H22,198,IF(SMALL($H$4:$H$92,199)=$H22,199,IF(SMALL($H$4:$H$92,200)=$H22,200,IF(SMALL($H$4:$H$92,201)=$H22,201,IF(SMALL($H$4:$H$92,202)=$H22,202,IF(SMALL($H$4:$H$92,203)=$H22,203,IF(SMALL($H$4:$H$92,204)=$H22,204,IF(SMALL($H$4:$H$92,205)=$H22,205,IF(SMALL($H$4:$H$92,206)=$H22,206,IF(SMALL($H$4:$H$92,207)=$H22,207,IF(SMALL($H$4:$H$92,208)=$H22,208,IF(SMALL($H$4:$H$92,209)=$H22,209,IF(SMALL($H$4:$H$92,210)=$H22,210,IF(SMALL($H$4:$H$92,211)=$H22,211,IF(SMALL($H$4:$H$92,212)=$H22,212,""))))))))))))))))))))))))))))))))))))))))))))))))))))))))))))))),"")</f>
        <v/>
      </c>
    </row>
    <row r="23" spans="1:14" x14ac:dyDescent="0.3">
      <c r="A23" s="47" t="str">
        <f>IF(ISBLANK(Deltagere!B73),"",Deltagere!A73)</f>
        <v>h</v>
      </c>
      <c r="B23" s="49" t="str">
        <f>IF(ISBLANK(Deltagere!B73),"",Deltagere!B73)</f>
        <v>Keld Dahl</v>
      </c>
      <c r="C23" s="49" t="str">
        <f>IF(ISBLANK(Deltagere!C73),"",Deltagere!C73)</f>
        <v>Møldrup krolf</v>
      </c>
      <c r="D23" s="42">
        <v>31</v>
      </c>
      <c r="E23" s="42">
        <v>33</v>
      </c>
      <c r="F23" s="42">
        <v>31</v>
      </c>
      <c r="G23" s="42">
        <v>0</v>
      </c>
      <c r="H23" s="67">
        <f>IF(COUNT(D23:G23)&lt;4,"",SUM(D23:G23))</f>
        <v>95</v>
      </c>
      <c r="I23" s="67">
        <f>IF(COUNT(K23)=1,K23,IF(COUNT(L23)=1,L23,IF(COUNT(M23)=1,M23,N23)))</f>
        <v>21</v>
      </c>
      <c r="J23" s="73"/>
      <c r="K23" s="92">
        <f>IFERROR(IF(COUNT(D23:G23)&lt;0,"",IF(SMALL($H$4:$H$92,1)=$H23,1,IF(SMALL($H$4:$H$92,2)=$H23,2,IF(SMALL($H$4:$H$92,3)=$H23,3,IF(SMALL($H$4:$H$92,4)=$H23,4,IF(SMALL($H$4:$H$92,5)=$H23,5,IF(SMALL($H$4:$H$92,6)=$H23,6,IF(SMALL($H$4:$H$92,7)=$H23,7,IF(SMALL($H$4:$H$92,8)=$H23,8,IF(SMALL($H$4:$H$92,9)=$H23,9,IF(SMALL($H$4:$H$92,10)=$H23,10,IF(SMALL($H$4:$H$92,11)=$H23,11,IF(SMALL($H$4:$H$92,12)=$H23,12,IF(SMALL($H$4:$H$92,13)=$H23,13,IF(SMALL($H$4:$H$92,14)=$H23,14,IF(SMALL($H$4:$H$92,15)=$H23,15,IF(SMALL($H$4:$H$92,16)=$H23,16,IF(SMALL($H$4:$H$92,17)=$H23,17,IF(SMALL($H$4:$H$92,18)=$H23,18,IF(SMALL($H$4:$H$92,19)=$H23,19,IF(SMALL($H$4:$H$92,20)=$H23,20,IF(SMALL($H$4:$H$92,21)=$H23,21,IF(SMALL($H$4:$H$92,22)=$H23,22,IF(SMALL($H$4:$H$92,23)=$H23,23,IF(SMALL($H$4:$H$92,24)=$H23,24,IF(SMALL($H$4:$H$92,25)=$H23,25,IF(SMALL($H$4:$H$92,26)=$H23,26,IF(SMALL($H$4:$H$92,27)=$H23,27,IF(SMALL($H$4:$H$92,28)=$H23,28,IF(SMALL($H$4:$H$92,29)=$H23,29,IF(SMALL($H$4:$H$92,30)=$H23,30,IF(SMALL($H$4:$H$92,31)=$H23,31,IF(SMALL($H$4:$H$92,32)=$H23,32,IF(SMALL($H$4:$H$92,33)=$H23,33,IF(SMALL($H$4:$H$92,34)=$H23,34,IF(SMALL($H$4:$H$92,35)=$H23,35,IF(SMALL($H$4:$H$92,36)=$H23,36,IF(SMALL($H$4:$H$92,37)=$H23,37,IF(SMALL($H$4:$H$92,38)=$H23,38,IF(SMALL($H$4:$H$92,39)=$H23,39,IF(SMALL($H$4:$H$92,40)=$H23,40,IF(SMALL($H$4:$H$92,41)=$H23,41,IF(SMALL($H$4:$H$92,42)=$H23,42,IF(SMALL($H$4:$H$92,43)=$H23,43,IF(SMALL($H$4:$H$92,44)=$H23,44,IF(SMALL($H$4:$H$92,45)=$H23,45,IF(SMALL($H$4:$H$92,46)=$H23,46,IF(SMALL($H$4:$H$92,47)=$H23,47,IF(SMALL($H$4:$H$92,48)=$H23,48,IF(SMALL($H$4:$H$92,49)=$H23,49,IF(SMALL($H$4:$H$92,50)=$H23,50,IF(SMALL($H$4:$H$92,51)=$H23,51,IF(SMALL($H$4:$H$92,52)=$H23,52,IF(SMALL($H$4:$H$92,53)=$H23,53,IF(SMALL($H$4:$H$92,54)=$H23,54,IF(SMALL($H$4:$H$92,55)=$H23,55,IF(SMALL($H$4:$H$92,56)=$H23,56,IF(SMALL($H$4:$H$92,57)=$H23,57,IF(SMALL($H$4:$H$92,58)=$H23,58,IF(SMALL($H$4:$H$92,59)=$H23,59,IF(SMALL($H$4:$H$92,60)=$H23,60,IF(SMALL($H$4:$H$92,61)=$H23,61,IF(SMALL($H$4:$H$92,62)=$H23,62,""))))))))))))))))))))))))))))))))))))))))))))))))))))))))))))))),"")</f>
        <v>21</v>
      </c>
      <c r="L23" s="93" t="str">
        <f>IFERROR(IF(COUNT(D23:G23)&lt;0,"",IF(SMALL($H$4:$H$92,50)=$H23,50,IF(SMALL($H$4:$H$92,51)=$H23,51,IF(SMALL($H$4:$H$92,52)=$H23,52,IF(SMALL($H$4:$H$92,53)=$H23,53,IF(SMALL($H$4:$H$92,54)=$H23,54,IF(SMALL($H$4:$H$92,55)=$H23,55,IF(SMALL($H$4:$H$92,56)=$H23,56,IF(SMALL($H$4:$H$92,57)=$H23,57,IF(SMALL($H$4:$H$92,58)=$H23,58,IF(SMALL($H$4:$H$92,59)=$H23,59,IF(SMALL($H$4:$H$92,60)=$H23,60,IF(SMALL($H$4:$H$92,61)=$H23,61,IF(SMALL($H$4:$H$92,62)=$H23,62,IF(SMALL($H$4:$H$92,63)=$H23,63,IF(SMALL($H$4:$H$92,64)=$H23,64,IF(SMALL($H$4:$H$92,65)=$H23,65,IF(SMALL($H$4:$H$92,66)=$H23,66,IF(SMALL($H$4:$H$92,67)=$H23,67,IF(SMALL($H$4:$H$92,68)=$H23,68,IF(SMALL($H$4:$H$92,69)=$H23,69,IF(SMALL($H$4:$H$92,70)=$H23,70,IF(SMALL($H$4:$H$92,71)=$H23,71,IF(SMALL($H$4:$H$92,72)=$H23,72,IF(SMALL($H$4:$H$92,73)=$H23,73,IF(SMALL($H$4:$H$92,74)=$H23,74,IF(SMALL($H$4:$H$92,75)=$H23,75,IF(SMALL($H$4:$H$92,76)=$H23,76,IF(SMALL($H$4:$H$92,77)=$H23,77,IF(SMALL($H$4:$H$92,78)=$H23,78,IF(SMALL($H$4:$H$92,79)=$H23,79,IF(SMALL($H$4:$H$92,80)=$H23,80,IF(SMALL($H$4:$H$92,81)=$H23,81,IF(SMALL($H$4:$H$92,82)=$H23,82,IF(SMALL($H$4:$H$92,83)=$H23,83,IF(SMALL($H$4:$H$92,84)=$H23,84,IF(SMALL($H$4:$H$92,85)=$H23,85,IF(SMALL($H$4:$H$92,86)=$H23,86,IF(SMALL($H$4:$H$92,87)=$H23,87,IF(SMALL($H$4:$H$92,88)=$H23,88,IF(SMALL($H$4:$H$92,89)=$H23,89,IF(SMALL($H$4:$H$92,90)=$H23,90,IF(SMALL($H$4:$H$92,91)=$H23,91,IF(SMALL($H$4:$H$92,92)=$H23,92,IF(SMALL($H$4:$H$92,93)=$H23,93,IF(SMALL($H$4:$H$92,94)=$H23,94,IF(SMALL($H$4:$H$92,95)=$H23,95,IF(SMALL($H$4:$H$92,96)=$H23,96,IF(SMALL($H$4:$H$92,97)=$H23,97,IF(SMALL($H$4:$H$92,98)=$H23,98,IF(SMALL($H$4:$H$92,99)=$H23,99,IF(SMALL($H$4:$H$92,100)=$H23,100,IF(SMALL($H$4:$H$92,101)=$H23,101,IF(SMALL($H$4:$H$92,102)=$H23,102,IF(SMALL($H$4:$H$92,103)=$H23,103,IF(SMALL($H$4:$H$92,104)=$H23,104,IF(SMALL($H$4:$H$92,105)=$H23,105,IF(SMALL($H$4:$H$92,106)=$H23,106,IF(SMALL($H$4:$H$92,107)=$H23,107,IF(SMALL($H$4:$H$92,108)=$H23,108,IF(SMALL($H$4:$H$92,109)=$H23,109,IF(SMALL($H$4:$H$92,110)=$H23,110,IF(SMALL($H$4:$H$92,111)=$H23,111,""))))))))))))))))))))))))))))))))))))))))))))))))))))))))))))))),"")</f>
        <v/>
      </c>
      <c r="M23" s="93" t="str">
        <f>IFERROR(IF(COUNT(D23:G23)&lt;0,"",IF(SMALL($H$4:$H$92,101)=$H23,101,IF(SMALL($H$4:$H$92,102)=$H23,102,IF(SMALL($H$4:$H$92,103)=$H23,103,IF(SMALL($H$4:$H$92,104)=$H23,104,IF(SMALL($H$4:$H$92,105)=$H23,105,IF(SMALL($H$4:$H$92,106)=$H23,106,IF(SMALL($H$4:$H$92,107)=$H23,107,IF(SMALL($H$4:$H$92,108)=$H23,108,IF(SMALL($H$4:$H$92,109)=$H23,109,IF(SMALL($H$4:$H$92,110)=$H23,110,IF(SMALL($H$4:$H$92,111)=$H23,111,IF(SMALL($H$4:$H$92,112)=$H23,112,IF(SMALL($H$4:$H$92,113)=$H23,113,IF(SMALL($H$4:$H$92,114)=$H23,114,IF(SMALL($H$4:$H$92,115)=$H23,115,IF(SMALL($H$4:$H$92,116)=$H23,116,IF(SMALL($H$4:$H$92,117)=$H23,117,IF(SMALL($H$4:$H$92,118)=$H23,118,IF(SMALL($H$4:$H$92,119)=$H23,119,IF(SMALL($H$4:$H$92,120)=$H23,120,IF(SMALL($H$4:$H$92,121)=$H23,121,IF(SMALL($H$4:$H$92,122)=$H23,122,IF(SMALL($H$4:$H$92,123)=$H23,123,IF(SMALL($H$4:$H$92,124)=$H23,124,IF(SMALL($H$4:$H$92,125)=$H23,125,IF(SMALL($H$4:$H$92,126)=$H23,126,IF(SMALL($H$4:$H$92,127)=$H23,127,IF(SMALL($H$4:$H$92,128)=$H23,128,IF(SMALL($H$4:$H$92,129)=$H23,129,IF(SMALL($H$4:$H$92,130)=$H23,130,IF(SMALL($H$4:$H$92,131)=$H23,131,IF(SMALL($H$4:$H$92,132)=$H23,132,IF(SMALL($H$4:$H$92,133)=$H23,133,IF(SMALL($H$4:$H$92,134)=$H23,134,IF(SMALL($H$4:$H$92,135)=$H23,135,IF(SMALL($H$4:$H$92,136)=$H23,136,IF(SMALL($H$4:$H$92,137)=$H23,137,IF(SMALL($H$4:$H$92,138)=$H23,138,IF(SMALL($H$4:$H$92,139)=$H23,139,IF(SMALL($H$4:$H$92,140)=$H23,140,IF(SMALL($H$4:$H$92,141)=$H23,141,IF(SMALL($H$4:$H$92,142)=$H23,142,IF(SMALL($H$4:$H$92,143)=$H23,143,IF(SMALL($H$4:$H$92,144)=$H23,144,IF(SMALL($H$4:$H$92,145)=$H23,145,IF(SMALL($H$4:$H$92,146)=$H23,146,IF(SMALL($H$4:$H$92,147)=$H23,147,IF(SMALL($H$4:$H$92,148)=$H23,148,IF(SMALL($H$4:$H$92,149)=$H23,149,IF(SMALL($H$4:$H$92,150)=$H23,150,IF(SMALL($H$4:$H$92,151)=$H23,151,IF(SMALL($H$4:$H$92,152)=$H23,152,IF(SMALL($H$4:$H$92,153)=$H23,153,IF(SMALL($H$4:$H$92,154)=$H23,154,IF(SMALL($H$4:$H$92,155)=$H23,155,IF(SMALL($H$4:$H$92,156)=$H23,156,IF(SMALL($H$4:$H$92,157)=$H23,157,IF(SMALL($H$4:$H$92,158)=$H23,158,IF(SMALL($H$4:$H$92,159)=$H23,159,IF(SMALL($H$4:$H$92,160)=$H23,160,IF(SMALL($H$4:$H$92,161)=$H23,161,IF(SMALL($H$4:$H$92,162)=$H23,162,""))))))))))))))))))))))))))))))))))))))))))))))))))))))))))))))),"")</f>
        <v/>
      </c>
      <c r="N23" s="94" t="str">
        <f>IFERROR(IF(COUNT(D23:G23)&lt;0,"",IF(SMALL($H$4:$H$92,151)=$H23,151,IF(SMALL($H$4:$H$92,152)=$H23,152,IF(SMALL($H$4:$H$92,153)=$H23,153,IF(SMALL($H$4:$H$92,154)=$H23,154,IF(SMALL($H$4:$H$92,155)=$H23,155,IF(SMALL($H$4:$H$92,156)=$H23,156,IF(SMALL($H$4:$H$92,157)=$H23,157,IF(SMALL($H$4:$H$92,158)=$H23,158,IF(SMALL($H$4:$H$92,159)=$H23,159,IF(SMALL($H$4:$H$92,160)=$H23,160,IF(SMALL($H$4:$H$92,161)=$H23,161,IF(SMALL($H$4:$H$92,162)=$H23,162,IF(SMALL($H$4:$H$92,163)=$H23,163,IF(SMALL($H$4:$H$92,164)=$H23,164,IF(SMALL($H$4:$H$92,165)=$H23,165,IF(SMALL($H$4:$H$92,166)=$H23,166,IF(SMALL($H$4:$H$92,167)=$H23,167,IF(SMALL($H$4:$H$92,168)=$H23,168,IF(SMALL($H$4:$H$92,169)=$H23,169,IF(SMALL($H$4:$H$92,170)=$H23,170,IF(SMALL($H$4:$H$92,171)=$H23,171,IF(SMALL($H$4:$H$92,172)=$H23,172,IF(SMALL($H$4:$H$92,173)=$H23,173,IF(SMALL($H$4:$H$92,174)=$H23,174,IF(SMALL($H$4:$H$92,175)=$H23,175,IF(SMALL($H$4:$H$92,176)=$H23,176,IF(SMALL($H$4:$H$92,177)=$H23,177,IF(SMALL($H$4:$H$92,178)=$H23,178,IF(SMALL($H$4:$H$92,179)=$H23,179,IF(SMALL($H$4:$H$92,180)=$H23,180,IF(SMALL($H$4:$H$92,181)=$H23,181,IF(SMALL($H$4:$H$92,182)=$H23,182,IF(SMALL($H$4:$H$92,183)=$H23,183,IF(SMALL($H$4:$H$92,184)=$H23,184,IF(SMALL($H$4:$H$92,185)=$H23,185,IF(SMALL($H$4:$H$92,186)=$H23,186,IF(SMALL($H$4:$H$92,187)=$H23,187,IF(SMALL($H$4:$H$92,188)=$H23,188,IF(SMALL($H$4:$H$92,189)=$H23,189,IF(SMALL($H$4:$H$92,190)=$H23,190,IF(SMALL($H$4:$H$92,191)=$H23,191,IF(SMALL($H$4:$H$92,192)=$H23,192,IF(SMALL($H$4:$H$92,193)=$H23,193,IF(SMALL($H$4:$H$92,194)=$H23,194,IF(SMALL($H$4:$H$92,195)=$H23,195,IF(SMALL($H$4:$H$92,196)=$H23,196,IF(SMALL($H$4:$H$92,197)=$H23,197,IF(SMALL($H$4:$H$92,198)=$H23,198,IF(SMALL($H$4:$H$92,199)=$H23,199,IF(SMALL($H$4:$H$92,200)=$H23,200,IF(SMALL($H$4:$H$92,201)=$H23,201,IF(SMALL($H$4:$H$92,202)=$H23,202,IF(SMALL($H$4:$H$92,203)=$H23,203,IF(SMALL($H$4:$H$92,204)=$H23,204,IF(SMALL($H$4:$H$92,205)=$H23,205,IF(SMALL($H$4:$H$92,206)=$H23,206,IF(SMALL($H$4:$H$92,207)=$H23,207,IF(SMALL($H$4:$H$92,208)=$H23,208,IF(SMALL($H$4:$H$92,209)=$H23,209,IF(SMALL($H$4:$H$92,210)=$H23,210,IF(SMALL($H$4:$H$92,211)=$H23,211,IF(SMALL($H$4:$H$92,212)=$H23,212,""))))))))))))))))))))))))))))))))))))))))))))))))))))))))))))))),"")</f>
        <v/>
      </c>
    </row>
    <row r="24" spans="1:14" x14ac:dyDescent="0.3">
      <c r="A24" s="38" t="str">
        <f>IF(ISBLANK(Deltagere!B22),"",Deltagere!A22)</f>
        <v>h</v>
      </c>
      <c r="B24" s="39" t="str">
        <f>IF(ISBLANK(Deltagere!B22),"",Deltagere!B22)</f>
        <v>Bent Christensen</v>
      </c>
      <c r="C24" s="39" t="str">
        <f>IF(ISBLANK(Deltagere!C22),"",Deltagere!C22)</f>
        <v>TST</v>
      </c>
      <c r="D24" s="40">
        <v>30</v>
      </c>
      <c r="E24" s="40">
        <v>34</v>
      </c>
      <c r="F24" s="40">
        <v>32</v>
      </c>
      <c r="G24" s="40">
        <v>0</v>
      </c>
      <c r="H24" s="65">
        <f>IF(COUNT(D24:G24)&lt;4,"",SUM(D24:G24))</f>
        <v>96</v>
      </c>
      <c r="I24" s="65">
        <f>IF(COUNT(K24)=1,K24,IF(COUNT(L24)=1,L24,IF(COUNT(M24)=1,M24,N24)))</f>
        <v>26</v>
      </c>
      <c r="J24" s="71"/>
      <c r="K24" s="92">
        <f>IFERROR(IF(COUNT(D24:G24)&lt;0,"",IF(SMALL($H$4:$H$92,1)=$H24,1,IF(SMALL($H$4:$H$92,2)=$H24,2,IF(SMALL($H$4:$H$92,3)=$H24,3,IF(SMALL($H$4:$H$92,4)=$H24,4,IF(SMALL($H$4:$H$92,5)=$H24,5,IF(SMALL($H$4:$H$92,6)=$H24,6,IF(SMALL($H$4:$H$92,7)=$H24,7,IF(SMALL($H$4:$H$92,8)=$H24,8,IF(SMALL($H$4:$H$92,9)=$H24,9,IF(SMALL($H$4:$H$92,10)=$H24,10,IF(SMALL($H$4:$H$92,11)=$H24,11,IF(SMALL($H$4:$H$92,12)=$H24,12,IF(SMALL($H$4:$H$92,13)=$H24,13,IF(SMALL($H$4:$H$92,14)=$H24,14,IF(SMALL($H$4:$H$92,15)=$H24,15,IF(SMALL($H$4:$H$92,16)=$H24,16,IF(SMALL($H$4:$H$92,17)=$H24,17,IF(SMALL($H$4:$H$92,18)=$H24,18,IF(SMALL($H$4:$H$92,19)=$H24,19,IF(SMALL($H$4:$H$92,20)=$H24,20,IF(SMALL($H$4:$H$92,21)=$H24,21,IF(SMALL($H$4:$H$92,22)=$H24,22,IF(SMALL($H$4:$H$92,23)=$H24,23,IF(SMALL($H$4:$H$92,24)=$H24,24,IF(SMALL($H$4:$H$92,25)=$H24,25,IF(SMALL($H$4:$H$92,26)=$H24,26,IF(SMALL($H$4:$H$92,27)=$H24,27,IF(SMALL($H$4:$H$92,28)=$H24,28,IF(SMALL($H$4:$H$92,29)=$H24,29,IF(SMALL($H$4:$H$92,30)=$H24,30,IF(SMALL($H$4:$H$92,31)=$H24,31,IF(SMALL($H$4:$H$92,32)=$H24,32,IF(SMALL($H$4:$H$92,33)=$H24,33,IF(SMALL($H$4:$H$92,34)=$H24,34,IF(SMALL($H$4:$H$92,35)=$H24,35,IF(SMALL($H$4:$H$92,36)=$H24,36,IF(SMALL($H$4:$H$92,37)=$H24,37,IF(SMALL($H$4:$H$92,38)=$H24,38,IF(SMALL($H$4:$H$92,39)=$H24,39,IF(SMALL($H$4:$H$92,40)=$H24,40,IF(SMALL($H$4:$H$92,41)=$H24,41,IF(SMALL($H$4:$H$92,42)=$H24,42,IF(SMALL($H$4:$H$92,43)=$H24,43,IF(SMALL($H$4:$H$92,44)=$H24,44,IF(SMALL($H$4:$H$92,45)=$H24,45,IF(SMALL($H$4:$H$92,46)=$H24,46,IF(SMALL($H$4:$H$92,47)=$H24,47,IF(SMALL($H$4:$H$92,48)=$H24,48,IF(SMALL($H$4:$H$92,49)=$H24,49,IF(SMALL($H$4:$H$92,50)=$H24,50,IF(SMALL($H$4:$H$92,51)=$H24,51,IF(SMALL($H$4:$H$92,52)=$H24,52,IF(SMALL($H$4:$H$92,53)=$H24,53,IF(SMALL($H$4:$H$92,54)=$H24,54,IF(SMALL($H$4:$H$92,55)=$H24,55,IF(SMALL($H$4:$H$92,56)=$H24,56,IF(SMALL($H$4:$H$92,57)=$H24,57,IF(SMALL($H$4:$H$92,58)=$H24,58,IF(SMALL($H$4:$H$92,59)=$H24,59,IF(SMALL($H$4:$H$92,60)=$H24,60,IF(SMALL($H$4:$H$92,61)=$H24,61,IF(SMALL($H$4:$H$92,62)=$H24,62,""))))))))))))))))))))))))))))))))))))))))))))))))))))))))))))))),"")</f>
        <v>26</v>
      </c>
      <c r="L24" s="93" t="str">
        <f>IFERROR(IF(COUNT(D24:G24)&lt;0,"",IF(SMALL($H$4:$H$92,50)=$H24,50,IF(SMALL($H$4:$H$92,51)=$H24,51,IF(SMALL($H$4:$H$92,52)=$H24,52,IF(SMALL($H$4:$H$92,53)=$H24,53,IF(SMALL($H$4:$H$92,54)=$H24,54,IF(SMALL($H$4:$H$92,55)=$H24,55,IF(SMALL($H$4:$H$92,56)=$H24,56,IF(SMALL($H$4:$H$92,57)=$H24,57,IF(SMALL($H$4:$H$92,58)=$H24,58,IF(SMALL($H$4:$H$92,59)=$H24,59,IF(SMALL($H$4:$H$92,60)=$H24,60,IF(SMALL($H$4:$H$92,61)=$H24,61,IF(SMALL($H$4:$H$92,62)=$H24,62,IF(SMALL($H$4:$H$92,63)=$H24,63,IF(SMALL($H$4:$H$92,64)=$H24,64,IF(SMALL($H$4:$H$92,65)=$H24,65,IF(SMALL($H$4:$H$92,66)=$H24,66,IF(SMALL($H$4:$H$92,67)=$H24,67,IF(SMALL($H$4:$H$92,68)=$H24,68,IF(SMALL($H$4:$H$92,69)=$H24,69,IF(SMALL($H$4:$H$92,70)=$H24,70,IF(SMALL($H$4:$H$92,71)=$H24,71,IF(SMALL($H$4:$H$92,72)=$H24,72,IF(SMALL($H$4:$H$92,73)=$H24,73,IF(SMALL($H$4:$H$92,74)=$H24,74,IF(SMALL($H$4:$H$92,75)=$H24,75,IF(SMALL($H$4:$H$92,76)=$H24,76,IF(SMALL($H$4:$H$92,77)=$H24,77,IF(SMALL($H$4:$H$92,78)=$H24,78,IF(SMALL($H$4:$H$92,79)=$H24,79,IF(SMALL($H$4:$H$92,80)=$H24,80,IF(SMALL($H$4:$H$92,81)=$H24,81,IF(SMALL($H$4:$H$92,82)=$H24,82,IF(SMALL($H$4:$H$92,83)=$H24,83,IF(SMALL($H$4:$H$92,84)=$H24,84,IF(SMALL($H$4:$H$92,85)=$H24,85,IF(SMALL($H$4:$H$92,86)=$H24,86,IF(SMALL($H$4:$H$92,87)=$H24,87,IF(SMALL($H$4:$H$92,88)=$H24,88,IF(SMALL($H$4:$H$92,89)=$H24,89,IF(SMALL($H$4:$H$92,90)=$H24,90,IF(SMALL($H$4:$H$92,91)=$H24,91,IF(SMALL($H$4:$H$92,92)=$H24,92,IF(SMALL($H$4:$H$92,93)=$H24,93,IF(SMALL($H$4:$H$92,94)=$H24,94,IF(SMALL($H$4:$H$92,95)=$H24,95,IF(SMALL($H$4:$H$92,96)=$H24,96,IF(SMALL($H$4:$H$92,97)=$H24,97,IF(SMALL($H$4:$H$92,98)=$H24,98,IF(SMALL($H$4:$H$92,99)=$H24,99,IF(SMALL($H$4:$H$92,100)=$H24,100,IF(SMALL($H$4:$H$92,101)=$H24,101,IF(SMALL($H$4:$H$92,102)=$H24,102,IF(SMALL($H$4:$H$92,103)=$H24,103,IF(SMALL($H$4:$H$92,104)=$H24,104,IF(SMALL($H$4:$H$92,105)=$H24,105,IF(SMALL($H$4:$H$92,106)=$H24,106,IF(SMALL($H$4:$H$92,107)=$H24,107,IF(SMALL($H$4:$H$92,108)=$H24,108,IF(SMALL($H$4:$H$92,109)=$H24,109,IF(SMALL($H$4:$H$92,110)=$H24,110,IF(SMALL($H$4:$H$92,111)=$H24,111,""))))))))))))))))))))))))))))))))))))))))))))))))))))))))))))))),"")</f>
        <v/>
      </c>
      <c r="M24" s="93" t="str">
        <f>IFERROR(IF(COUNT(D24:G24)&lt;0,"",IF(SMALL($H$4:$H$92,101)=$H24,101,IF(SMALL($H$4:$H$92,102)=$H24,102,IF(SMALL($H$4:$H$92,103)=$H24,103,IF(SMALL($H$4:$H$92,104)=$H24,104,IF(SMALL($H$4:$H$92,105)=$H24,105,IF(SMALL($H$4:$H$92,106)=$H24,106,IF(SMALL($H$4:$H$92,107)=$H24,107,IF(SMALL($H$4:$H$92,108)=$H24,108,IF(SMALL($H$4:$H$92,109)=$H24,109,IF(SMALL($H$4:$H$92,110)=$H24,110,IF(SMALL($H$4:$H$92,111)=$H24,111,IF(SMALL($H$4:$H$92,112)=$H24,112,IF(SMALL($H$4:$H$92,113)=$H24,113,IF(SMALL($H$4:$H$92,114)=$H24,114,IF(SMALL($H$4:$H$92,115)=$H24,115,IF(SMALL($H$4:$H$92,116)=$H24,116,IF(SMALL($H$4:$H$92,117)=$H24,117,IF(SMALL($H$4:$H$92,118)=$H24,118,IF(SMALL($H$4:$H$92,119)=$H24,119,IF(SMALL($H$4:$H$92,120)=$H24,120,IF(SMALL($H$4:$H$92,121)=$H24,121,IF(SMALL($H$4:$H$92,122)=$H24,122,IF(SMALL($H$4:$H$92,123)=$H24,123,IF(SMALL($H$4:$H$92,124)=$H24,124,IF(SMALL($H$4:$H$92,125)=$H24,125,IF(SMALL($H$4:$H$92,126)=$H24,126,IF(SMALL($H$4:$H$92,127)=$H24,127,IF(SMALL($H$4:$H$92,128)=$H24,128,IF(SMALL($H$4:$H$92,129)=$H24,129,IF(SMALL($H$4:$H$92,130)=$H24,130,IF(SMALL($H$4:$H$92,131)=$H24,131,IF(SMALL($H$4:$H$92,132)=$H24,132,IF(SMALL($H$4:$H$92,133)=$H24,133,IF(SMALL($H$4:$H$92,134)=$H24,134,IF(SMALL($H$4:$H$92,135)=$H24,135,IF(SMALL($H$4:$H$92,136)=$H24,136,IF(SMALL($H$4:$H$92,137)=$H24,137,IF(SMALL($H$4:$H$92,138)=$H24,138,IF(SMALL($H$4:$H$92,139)=$H24,139,IF(SMALL($H$4:$H$92,140)=$H24,140,IF(SMALL($H$4:$H$92,141)=$H24,141,IF(SMALL($H$4:$H$92,142)=$H24,142,IF(SMALL($H$4:$H$92,143)=$H24,143,IF(SMALL($H$4:$H$92,144)=$H24,144,IF(SMALL($H$4:$H$92,145)=$H24,145,IF(SMALL($H$4:$H$92,146)=$H24,146,IF(SMALL($H$4:$H$92,147)=$H24,147,IF(SMALL($H$4:$H$92,148)=$H24,148,IF(SMALL($H$4:$H$92,149)=$H24,149,IF(SMALL($H$4:$H$92,150)=$H24,150,IF(SMALL($H$4:$H$92,151)=$H24,151,IF(SMALL($H$4:$H$92,152)=$H24,152,IF(SMALL($H$4:$H$92,153)=$H24,153,IF(SMALL($H$4:$H$92,154)=$H24,154,IF(SMALL($H$4:$H$92,155)=$H24,155,IF(SMALL($H$4:$H$92,156)=$H24,156,IF(SMALL($H$4:$H$92,157)=$H24,157,IF(SMALL($H$4:$H$92,158)=$H24,158,IF(SMALL($H$4:$H$92,159)=$H24,159,IF(SMALL($H$4:$H$92,160)=$H24,160,IF(SMALL($H$4:$H$92,161)=$H24,161,IF(SMALL($H$4:$H$92,162)=$H24,162,""))))))))))))))))))))))))))))))))))))))))))))))))))))))))))))))),"")</f>
        <v/>
      </c>
      <c r="N24" s="94" t="str">
        <f>IFERROR(IF(COUNT(D24:G24)&lt;0,"",IF(SMALL($H$4:$H$92,151)=$H24,151,IF(SMALL($H$4:$H$92,152)=$H24,152,IF(SMALL($H$4:$H$92,153)=$H24,153,IF(SMALL($H$4:$H$92,154)=$H24,154,IF(SMALL($H$4:$H$92,155)=$H24,155,IF(SMALL($H$4:$H$92,156)=$H24,156,IF(SMALL($H$4:$H$92,157)=$H24,157,IF(SMALL($H$4:$H$92,158)=$H24,158,IF(SMALL($H$4:$H$92,159)=$H24,159,IF(SMALL($H$4:$H$92,160)=$H24,160,IF(SMALL($H$4:$H$92,161)=$H24,161,IF(SMALL($H$4:$H$92,162)=$H24,162,IF(SMALL($H$4:$H$92,163)=$H24,163,IF(SMALL($H$4:$H$92,164)=$H24,164,IF(SMALL($H$4:$H$92,165)=$H24,165,IF(SMALL($H$4:$H$92,166)=$H24,166,IF(SMALL($H$4:$H$92,167)=$H24,167,IF(SMALL($H$4:$H$92,168)=$H24,168,IF(SMALL($H$4:$H$92,169)=$H24,169,IF(SMALL($H$4:$H$92,170)=$H24,170,IF(SMALL($H$4:$H$92,171)=$H24,171,IF(SMALL($H$4:$H$92,172)=$H24,172,IF(SMALL($H$4:$H$92,173)=$H24,173,IF(SMALL($H$4:$H$92,174)=$H24,174,IF(SMALL($H$4:$H$92,175)=$H24,175,IF(SMALL($H$4:$H$92,176)=$H24,176,IF(SMALL($H$4:$H$92,177)=$H24,177,IF(SMALL($H$4:$H$92,178)=$H24,178,IF(SMALL($H$4:$H$92,179)=$H24,179,IF(SMALL($H$4:$H$92,180)=$H24,180,IF(SMALL($H$4:$H$92,181)=$H24,181,IF(SMALL($H$4:$H$92,182)=$H24,182,IF(SMALL($H$4:$H$92,183)=$H24,183,IF(SMALL($H$4:$H$92,184)=$H24,184,IF(SMALL($H$4:$H$92,185)=$H24,185,IF(SMALL($H$4:$H$92,186)=$H24,186,IF(SMALL($H$4:$H$92,187)=$H24,187,IF(SMALL($H$4:$H$92,188)=$H24,188,IF(SMALL($H$4:$H$92,189)=$H24,189,IF(SMALL($H$4:$H$92,190)=$H24,190,IF(SMALL($H$4:$H$92,191)=$H24,191,IF(SMALL($H$4:$H$92,192)=$H24,192,IF(SMALL($H$4:$H$92,193)=$H24,193,IF(SMALL($H$4:$H$92,194)=$H24,194,IF(SMALL($H$4:$H$92,195)=$H24,195,IF(SMALL($H$4:$H$92,196)=$H24,196,IF(SMALL($H$4:$H$92,197)=$H24,197,IF(SMALL($H$4:$H$92,198)=$H24,198,IF(SMALL($H$4:$H$92,199)=$H24,199,IF(SMALL($H$4:$H$92,200)=$H24,200,IF(SMALL($H$4:$H$92,201)=$H24,201,IF(SMALL($H$4:$H$92,202)=$H24,202,IF(SMALL($H$4:$H$92,203)=$H24,203,IF(SMALL($H$4:$H$92,204)=$H24,204,IF(SMALL($H$4:$H$92,205)=$H24,205,IF(SMALL($H$4:$H$92,206)=$H24,206,IF(SMALL($H$4:$H$92,207)=$H24,207,IF(SMALL($H$4:$H$92,208)=$H24,208,IF(SMALL($H$4:$H$92,209)=$H24,209,IF(SMALL($H$4:$H$92,210)=$H24,210,IF(SMALL($H$4:$H$92,211)=$H24,211,IF(SMALL($H$4:$H$92,212)=$H24,212,""))))))))))))))))))))))))))))))))))))))))))))))))))))))))))))))),"")</f>
        <v/>
      </c>
    </row>
    <row r="25" spans="1:14" x14ac:dyDescent="0.3">
      <c r="A25" s="30" t="str">
        <f>IF(ISBLANK(Deltagere!B40),"",Deltagere!A40)</f>
        <v>h</v>
      </c>
      <c r="B25" s="48" t="str">
        <f>IF(ISBLANK(Deltagere!B40),"",Deltagere!B40)</f>
        <v>Poul Erik Poulsen</v>
      </c>
      <c r="C25" s="48" t="str">
        <f>IF(ISBLANK(Deltagere!C40),"",Deltagere!C40)</f>
        <v>VAK</v>
      </c>
      <c r="D25" s="31">
        <v>31</v>
      </c>
      <c r="E25" s="31">
        <v>31</v>
      </c>
      <c r="F25" s="31">
        <v>34</v>
      </c>
      <c r="G25" s="31">
        <v>0</v>
      </c>
      <c r="H25" s="66">
        <f>IF(COUNT(D25:G25)&lt;4,"",SUM(D25:G25))</f>
        <v>96</v>
      </c>
      <c r="I25" s="66">
        <f>IF(COUNT(K25)=1,K25,IF(COUNT(L25)=1,L25,IF(COUNT(M25)=1,M25,N25)))</f>
        <v>26</v>
      </c>
      <c r="J25" s="72"/>
      <c r="K25" s="92">
        <f>IFERROR(IF(COUNT(D25:G25)&lt;0,"",IF(SMALL($H$4:$H$92,1)=$H25,1,IF(SMALL($H$4:$H$92,2)=$H25,2,IF(SMALL($H$4:$H$92,3)=$H25,3,IF(SMALL($H$4:$H$92,4)=$H25,4,IF(SMALL($H$4:$H$92,5)=$H25,5,IF(SMALL($H$4:$H$92,6)=$H25,6,IF(SMALL($H$4:$H$92,7)=$H25,7,IF(SMALL($H$4:$H$92,8)=$H25,8,IF(SMALL($H$4:$H$92,9)=$H25,9,IF(SMALL($H$4:$H$92,10)=$H25,10,IF(SMALL($H$4:$H$92,11)=$H25,11,IF(SMALL($H$4:$H$92,12)=$H25,12,IF(SMALL($H$4:$H$92,13)=$H25,13,IF(SMALL($H$4:$H$92,14)=$H25,14,IF(SMALL($H$4:$H$92,15)=$H25,15,IF(SMALL($H$4:$H$92,16)=$H25,16,IF(SMALL($H$4:$H$92,17)=$H25,17,IF(SMALL($H$4:$H$92,18)=$H25,18,IF(SMALL($H$4:$H$92,19)=$H25,19,IF(SMALL($H$4:$H$92,20)=$H25,20,IF(SMALL($H$4:$H$92,21)=$H25,21,IF(SMALL($H$4:$H$92,22)=$H25,22,IF(SMALL($H$4:$H$92,23)=$H25,23,IF(SMALL($H$4:$H$92,24)=$H25,24,IF(SMALL($H$4:$H$92,25)=$H25,25,IF(SMALL($H$4:$H$92,26)=$H25,26,IF(SMALL($H$4:$H$92,27)=$H25,27,IF(SMALL($H$4:$H$92,28)=$H25,28,IF(SMALL($H$4:$H$92,29)=$H25,29,IF(SMALL($H$4:$H$92,30)=$H25,30,IF(SMALL($H$4:$H$92,31)=$H25,31,IF(SMALL($H$4:$H$92,32)=$H25,32,IF(SMALL($H$4:$H$92,33)=$H25,33,IF(SMALL($H$4:$H$92,34)=$H25,34,IF(SMALL($H$4:$H$92,35)=$H25,35,IF(SMALL($H$4:$H$92,36)=$H25,36,IF(SMALL($H$4:$H$92,37)=$H25,37,IF(SMALL($H$4:$H$92,38)=$H25,38,IF(SMALL($H$4:$H$92,39)=$H25,39,IF(SMALL($H$4:$H$92,40)=$H25,40,IF(SMALL($H$4:$H$92,41)=$H25,41,IF(SMALL($H$4:$H$92,42)=$H25,42,IF(SMALL($H$4:$H$92,43)=$H25,43,IF(SMALL($H$4:$H$92,44)=$H25,44,IF(SMALL($H$4:$H$92,45)=$H25,45,IF(SMALL($H$4:$H$92,46)=$H25,46,IF(SMALL($H$4:$H$92,47)=$H25,47,IF(SMALL($H$4:$H$92,48)=$H25,48,IF(SMALL($H$4:$H$92,49)=$H25,49,IF(SMALL($H$4:$H$92,50)=$H25,50,IF(SMALL($H$4:$H$92,51)=$H25,51,IF(SMALL($H$4:$H$92,52)=$H25,52,IF(SMALL($H$4:$H$92,53)=$H25,53,IF(SMALL($H$4:$H$92,54)=$H25,54,IF(SMALL($H$4:$H$92,55)=$H25,55,IF(SMALL($H$4:$H$92,56)=$H25,56,IF(SMALL($H$4:$H$92,57)=$H25,57,IF(SMALL($H$4:$H$92,58)=$H25,58,IF(SMALL($H$4:$H$92,59)=$H25,59,IF(SMALL($H$4:$H$92,60)=$H25,60,IF(SMALL($H$4:$H$92,61)=$H25,61,IF(SMALL($H$4:$H$92,62)=$H25,62,""))))))))))))))))))))))))))))))))))))))))))))))))))))))))))))))),"")</f>
        <v>26</v>
      </c>
      <c r="L25" s="93" t="str">
        <f>IFERROR(IF(COUNT(D25:G25)&lt;0,"",IF(SMALL($H$4:$H$92,50)=$H25,50,IF(SMALL($H$4:$H$92,51)=$H25,51,IF(SMALL($H$4:$H$92,52)=$H25,52,IF(SMALL($H$4:$H$92,53)=$H25,53,IF(SMALL($H$4:$H$92,54)=$H25,54,IF(SMALL($H$4:$H$92,55)=$H25,55,IF(SMALL($H$4:$H$92,56)=$H25,56,IF(SMALL($H$4:$H$92,57)=$H25,57,IF(SMALL($H$4:$H$92,58)=$H25,58,IF(SMALL($H$4:$H$92,59)=$H25,59,IF(SMALL($H$4:$H$92,60)=$H25,60,IF(SMALL($H$4:$H$92,61)=$H25,61,IF(SMALL($H$4:$H$92,62)=$H25,62,IF(SMALL($H$4:$H$92,63)=$H25,63,IF(SMALL($H$4:$H$92,64)=$H25,64,IF(SMALL($H$4:$H$92,65)=$H25,65,IF(SMALL($H$4:$H$92,66)=$H25,66,IF(SMALL($H$4:$H$92,67)=$H25,67,IF(SMALL($H$4:$H$92,68)=$H25,68,IF(SMALL($H$4:$H$92,69)=$H25,69,IF(SMALL($H$4:$H$92,70)=$H25,70,IF(SMALL($H$4:$H$92,71)=$H25,71,IF(SMALL($H$4:$H$92,72)=$H25,72,IF(SMALL($H$4:$H$92,73)=$H25,73,IF(SMALL($H$4:$H$92,74)=$H25,74,IF(SMALL($H$4:$H$92,75)=$H25,75,IF(SMALL($H$4:$H$92,76)=$H25,76,IF(SMALL($H$4:$H$92,77)=$H25,77,IF(SMALL($H$4:$H$92,78)=$H25,78,IF(SMALL($H$4:$H$92,79)=$H25,79,IF(SMALL($H$4:$H$92,80)=$H25,80,IF(SMALL($H$4:$H$92,81)=$H25,81,IF(SMALL($H$4:$H$92,82)=$H25,82,IF(SMALL($H$4:$H$92,83)=$H25,83,IF(SMALL($H$4:$H$92,84)=$H25,84,IF(SMALL($H$4:$H$92,85)=$H25,85,IF(SMALL($H$4:$H$92,86)=$H25,86,IF(SMALL($H$4:$H$92,87)=$H25,87,IF(SMALL($H$4:$H$92,88)=$H25,88,IF(SMALL($H$4:$H$92,89)=$H25,89,IF(SMALL($H$4:$H$92,90)=$H25,90,IF(SMALL($H$4:$H$92,91)=$H25,91,IF(SMALL($H$4:$H$92,92)=$H25,92,IF(SMALL($H$4:$H$92,93)=$H25,93,IF(SMALL($H$4:$H$92,94)=$H25,94,IF(SMALL($H$4:$H$92,95)=$H25,95,IF(SMALL($H$4:$H$92,96)=$H25,96,IF(SMALL($H$4:$H$92,97)=$H25,97,IF(SMALL($H$4:$H$92,98)=$H25,98,IF(SMALL($H$4:$H$92,99)=$H25,99,IF(SMALL($H$4:$H$92,100)=$H25,100,IF(SMALL($H$4:$H$92,101)=$H25,101,IF(SMALL($H$4:$H$92,102)=$H25,102,IF(SMALL($H$4:$H$92,103)=$H25,103,IF(SMALL($H$4:$H$92,104)=$H25,104,IF(SMALL($H$4:$H$92,105)=$H25,105,IF(SMALL($H$4:$H$92,106)=$H25,106,IF(SMALL($H$4:$H$92,107)=$H25,107,IF(SMALL($H$4:$H$92,108)=$H25,108,IF(SMALL($H$4:$H$92,109)=$H25,109,IF(SMALL($H$4:$H$92,110)=$H25,110,IF(SMALL($H$4:$H$92,111)=$H25,111,""))))))))))))))))))))))))))))))))))))))))))))))))))))))))))))))),"")</f>
        <v/>
      </c>
      <c r="M25" s="93" t="str">
        <f>IFERROR(IF(COUNT(D25:G25)&lt;0,"",IF(SMALL($H$4:$H$92,101)=$H25,101,IF(SMALL($H$4:$H$92,102)=$H25,102,IF(SMALL($H$4:$H$92,103)=$H25,103,IF(SMALL($H$4:$H$92,104)=$H25,104,IF(SMALL($H$4:$H$92,105)=$H25,105,IF(SMALL($H$4:$H$92,106)=$H25,106,IF(SMALL($H$4:$H$92,107)=$H25,107,IF(SMALL($H$4:$H$92,108)=$H25,108,IF(SMALL($H$4:$H$92,109)=$H25,109,IF(SMALL($H$4:$H$92,110)=$H25,110,IF(SMALL($H$4:$H$92,111)=$H25,111,IF(SMALL($H$4:$H$92,112)=$H25,112,IF(SMALL($H$4:$H$92,113)=$H25,113,IF(SMALL($H$4:$H$92,114)=$H25,114,IF(SMALL($H$4:$H$92,115)=$H25,115,IF(SMALL($H$4:$H$92,116)=$H25,116,IF(SMALL($H$4:$H$92,117)=$H25,117,IF(SMALL($H$4:$H$92,118)=$H25,118,IF(SMALL($H$4:$H$92,119)=$H25,119,IF(SMALL($H$4:$H$92,120)=$H25,120,IF(SMALL($H$4:$H$92,121)=$H25,121,IF(SMALL($H$4:$H$92,122)=$H25,122,IF(SMALL($H$4:$H$92,123)=$H25,123,IF(SMALL($H$4:$H$92,124)=$H25,124,IF(SMALL($H$4:$H$92,125)=$H25,125,IF(SMALL($H$4:$H$92,126)=$H25,126,IF(SMALL($H$4:$H$92,127)=$H25,127,IF(SMALL($H$4:$H$92,128)=$H25,128,IF(SMALL($H$4:$H$92,129)=$H25,129,IF(SMALL($H$4:$H$92,130)=$H25,130,IF(SMALL($H$4:$H$92,131)=$H25,131,IF(SMALL($H$4:$H$92,132)=$H25,132,IF(SMALL($H$4:$H$92,133)=$H25,133,IF(SMALL($H$4:$H$92,134)=$H25,134,IF(SMALL($H$4:$H$92,135)=$H25,135,IF(SMALL($H$4:$H$92,136)=$H25,136,IF(SMALL($H$4:$H$92,137)=$H25,137,IF(SMALL($H$4:$H$92,138)=$H25,138,IF(SMALL($H$4:$H$92,139)=$H25,139,IF(SMALL($H$4:$H$92,140)=$H25,140,IF(SMALL($H$4:$H$92,141)=$H25,141,IF(SMALL($H$4:$H$92,142)=$H25,142,IF(SMALL($H$4:$H$92,143)=$H25,143,IF(SMALL($H$4:$H$92,144)=$H25,144,IF(SMALL($H$4:$H$92,145)=$H25,145,IF(SMALL($H$4:$H$92,146)=$H25,146,IF(SMALL($H$4:$H$92,147)=$H25,147,IF(SMALL($H$4:$H$92,148)=$H25,148,IF(SMALL($H$4:$H$92,149)=$H25,149,IF(SMALL($H$4:$H$92,150)=$H25,150,IF(SMALL($H$4:$H$92,151)=$H25,151,IF(SMALL($H$4:$H$92,152)=$H25,152,IF(SMALL($H$4:$H$92,153)=$H25,153,IF(SMALL($H$4:$H$92,154)=$H25,154,IF(SMALL($H$4:$H$92,155)=$H25,155,IF(SMALL($H$4:$H$92,156)=$H25,156,IF(SMALL($H$4:$H$92,157)=$H25,157,IF(SMALL($H$4:$H$92,158)=$H25,158,IF(SMALL($H$4:$H$92,159)=$H25,159,IF(SMALL($H$4:$H$92,160)=$H25,160,IF(SMALL($H$4:$H$92,161)=$H25,161,IF(SMALL($H$4:$H$92,162)=$H25,162,""))))))))))))))))))))))))))))))))))))))))))))))))))))))))))))))),"")</f>
        <v/>
      </c>
      <c r="N25" s="94" t="str">
        <f>IFERROR(IF(COUNT(D25:G25)&lt;0,"",IF(SMALL($H$4:$H$92,151)=$H25,151,IF(SMALL($H$4:$H$92,152)=$H25,152,IF(SMALL($H$4:$H$92,153)=$H25,153,IF(SMALL($H$4:$H$92,154)=$H25,154,IF(SMALL($H$4:$H$92,155)=$H25,155,IF(SMALL($H$4:$H$92,156)=$H25,156,IF(SMALL($H$4:$H$92,157)=$H25,157,IF(SMALL($H$4:$H$92,158)=$H25,158,IF(SMALL($H$4:$H$92,159)=$H25,159,IF(SMALL($H$4:$H$92,160)=$H25,160,IF(SMALL($H$4:$H$92,161)=$H25,161,IF(SMALL($H$4:$H$92,162)=$H25,162,IF(SMALL($H$4:$H$92,163)=$H25,163,IF(SMALL($H$4:$H$92,164)=$H25,164,IF(SMALL($H$4:$H$92,165)=$H25,165,IF(SMALL($H$4:$H$92,166)=$H25,166,IF(SMALL($H$4:$H$92,167)=$H25,167,IF(SMALL($H$4:$H$92,168)=$H25,168,IF(SMALL($H$4:$H$92,169)=$H25,169,IF(SMALL($H$4:$H$92,170)=$H25,170,IF(SMALL($H$4:$H$92,171)=$H25,171,IF(SMALL($H$4:$H$92,172)=$H25,172,IF(SMALL($H$4:$H$92,173)=$H25,173,IF(SMALL($H$4:$H$92,174)=$H25,174,IF(SMALL($H$4:$H$92,175)=$H25,175,IF(SMALL($H$4:$H$92,176)=$H25,176,IF(SMALL($H$4:$H$92,177)=$H25,177,IF(SMALL($H$4:$H$92,178)=$H25,178,IF(SMALL($H$4:$H$92,179)=$H25,179,IF(SMALL($H$4:$H$92,180)=$H25,180,IF(SMALL($H$4:$H$92,181)=$H25,181,IF(SMALL($H$4:$H$92,182)=$H25,182,IF(SMALL($H$4:$H$92,183)=$H25,183,IF(SMALL($H$4:$H$92,184)=$H25,184,IF(SMALL($H$4:$H$92,185)=$H25,185,IF(SMALL($H$4:$H$92,186)=$H25,186,IF(SMALL($H$4:$H$92,187)=$H25,187,IF(SMALL($H$4:$H$92,188)=$H25,188,IF(SMALL($H$4:$H$92,189)=$H25,189,IF(SMALL($H$4:$H$92,190)=$H25,190,IF(SMALL($H$4:$H$92,191)=$H25,191,IF(SMALL($H$4:$H$92,192)=$H25,192,IF(SMALL($H$4:$H$92,193)=$H25,193,IF(SMALL($H$4:$H$92,194)=$H25,194,IF(SMALL($H$4:$H$92,195)=$H25,195,IF(SMALL($H$4:$H$92,196)=$H25,196,IF(SMALL($H$4:$H$92,197)=$H25,197,IF(SMALL($H$4:$H$92,198)=$H25,198,IF(SMALL($H$4:$H$92,199)=$H25,199,IF(SMALL($H$4:$H$92,200)=$H25,200,IF(SMALL($H$4:$H$92,201)=$H25,201,IF(SMALL($H$4:$H$92,202)=$H25,202,IF(SMALL($H$4:$H$92,203)=$H25,203,IF(SMALL($H$4:$H$92,204)=$H25,204,IF(SMALL($H$4:$H$92,205)=$H25,205,IF(SMALL($H$4:$H$92,206)=$H25,206,IF(SMALL($H$4:$H$92,207)=$H25,207,IF(SMALL($H$4:$H$92,208)=$H25,208,IF(SMALL($H$4:$H$92,209)=$H25,209,IF(SMALL($H$4:$H$92,210)=$H25,210,IF(SMALL($H$4:$H$92,211)=$H25,211,IF(SMALL($H$4:$H$92,212)=$H25,212,""))))))))))))))))))))))))))))))))))))))))))))))))))))))))))))))),"")</f>
        <v/>
      </c>
    </row>
    <row r="26" spans="1:14" x14ac:dyDescent="0.3">
      <c r="A26" s="32" t="str">
        <f>IF(ISBLANK(Deltagere!B57),"",Deltagere!A57)</f>
        <v>h</v>
      </c>
      <c r="B26" s="48" t="str">
        <f>IF(ISBLANK(Deltagere!B57),"",Deltagere!B57)</f>
        <v>Leif Bæk</v>
      </c>
      <c r="C26" s="48" t="str">
        <f>IF(ISBLANK(Deltagere!C57),"",Deltagere!C57)</f>
        <v>Karup krolf</v>
      </c>
      <c r="D26" s="33">
        <v>33</v>
      </c>
      <c r="E26" s="33">
        <v>32</v>
      </c>
      <c r="F26" s="33">
        <v>31</v>
      </c>
      <c r="G26" s="33">
        <v>0</v>
      </c>
      <c r="H26" s="66">
        <f>IF(COUNT(D26:G26)&lt;4,"",SUM(D26:G26))</f>
        <v>96</v>
      </c>
      <c r="I26" s="66">
        <f>IF(COUNT(K26)=1,K26,IF(COUNT(L26)=1,L26,IF(COUNT(M26)=1,M26,N26)))</f>
        <v>26</v>
      </c>
      <c r="J26" s="75"/>
      <c r="K26" s="92">
        <f>IFERROR(IF(COUNT(D26:G26)&lt;0,"",IF(SMALL($H$4:$H$92,1)=$H26,1,IF(SMALL($H$4:$H$92,2)=$H26,2,IF(SMALL($H$4:$H$92,3)=$H26,3,IF(SMALL($H$4:$H$92,4)=$H26,4,IF(SMALL($H$4:$H$92,5)=$H26,5,IF(SMALL($H$4:$H$92,6)=$H26,6,IF(SMALL($H$4:$H$92,7)=$H26,7,IF(SMALL($H$4:$H$92,8)=$H26,8,IF(SMALL($H$4:$H$92,9)=$H26,9,IF(SMALL($H$4:$H$92,10)=$H26,10,IF(SMALL($H$4:$H$92,11)=$H26,11,IF(SMALL($H$4:$H$92,12)=$H26,12,IF(SMALL($H$4:$H$92,13)=$H26,13,IF(SMALL($H$4:$H$92,14)=$H26,14,IF(SMALL($H$4:$H$92,15)=$H26,15,IF(SMALL($H$4:$H$92,16)=$H26,16,IF(SMALL($H$4:$H$92,17)=$H26,17,IF(SMALL($H$4:$H$92,18)=$H26,18,IF(SMALL($H$4:$H$92,19)=$H26,19,IF(SMALL($H$4:$H$92,20)=$H26,20,IF(SMALL($H$4:$H$92,21)=$H26,21,IF(SMALL($H$4:$H$92,22)=$H26,22,IF(SMALL($H$4:$H$92,23)=$H26,23,IF(SMALL($H$4:$H$92,24)=$H26,24,IF(SMALL($H$4:$H$92,25)=$H26,25,IF(SMALL($H$4:$H$92,26)=$H26,26,IF(SMALL($H$4:$H$92,27)=$H26,27,IF(SMALL($H$4:$H$92,28)=$H26,28,IF(SMALL($H$4:$H$92,29)=$H26,29,IF(SMALL($H$4:$H$92,30)=$H26,30,IF(SMALL($H$4:$H$92,31)=$H26,31,IF(SMALL($H$4:$H$92,32)=$H26,32,IF(SMALL($H$4:$H$92,33)=$H26,33,IF(SMALL($H$4:$H$92,34)=$H26,34,IF(SMALL($H$4:$H$92,35)=$H26,35,IF(SMALL($H$4:$H$92,36)=$H26,36,IF(SMALL($H$4:$H$92,37)=$H26,37,IF(SMALL($H$4:$H$92,38)=$H26,38,IF(SMALL($H$4:$H$92,39)=$H26,39,IF(SMALL($H$4:$H$92,40)=$H26,40,IF(SMALL($H$4:$H$92,41)=$H26,41,IF(SMALL($H$4:$H$92,42)=$H26,42,IF(SMALL($H$4:$H$92,43)=$H26,43,IF(SMALL($H$4:$H$92,44)=$H26,44,IF(SMALL($H$4:$H$92,45)=$H26,45,IF(SMALL($H$4:$H$92,46)=$H26,46,IF(SMALL($H$4:$H$92,47)=$H26,47,IF(SMALL($H$4:$H$92,48)=$H26,48,IF(SMALL($H$4:$H$92,49)=$H26,49,IF(SMALL($H$4:$H$92,50)=$H26,50,IF(SMALL($H$4:$H$92,51)=$H26,51,IF(SMALL($H$4:$H$92,52)=$H26,52,IF(SMALL($H$4:$H$92,53)=$H26,53,IF(SMALL($H$4:$H$92,54)=$H26,54,IF(SMALL($H$4:$H$92,55)=$H26,55,IF(SMALL($H$4:$H$92,56)=$H26,56,IF(SMALL($H$4:$H$92,57)=$H26,57,IF(SMALL($H$4:$H$92,58)=$H26,58,IF(SMALL($H$4:$H$92,59)=$H26,59,IF(SMALL($H$4:$H$92,60)=$H26,60,IF(SMALL($H$4:$H$92,61)=$H26,61,IF(SMALL($H$4:$H$92,62)=$H26,62,""))))))))))))))))))))))))))))))))))))))))))))))))))))))))))))))),"")</f>
        <v>26</v>
      </c>
      <c r="L26" s="93" t="str">
        <f>IFERROR(IF(COUNT(D26:G26)&lt;0,"",IF(SMALL($H$4:$H$92,50)=$H26,50,IF(SMALL($H$4:$H$92,51)=$H26,51,IF(SMALL($H$4:$H$92,52)=$H26,52,IF(SMALL($H$4:$H$92,53)=$H26,53,IF(SMALL($H$4:$H$92,54)=$H26,54,IF(SMALL($H$4:$H$92,55)=$H26,55,IF(SMALL($H$4:$H$92,56)=$H26,56,IF(SMALL($H$4:$H$92,57)=$H26,57,IF(SMALL($H$4:$H$92,58)=$H26,58,IF(SMALL($H$4:$H$92,59)=$H26,59,IF(SMALL($H$4:$H$92,60)=$H26,60,IF(SMALL($H$4:$H$92,61)=$H26,61,IF(SMALL($H$4:$H$92,62)=$H26,62,IF(SMALL($H$4:$H$92,63)=$H26,63,IF(SMALL($H$4:$H$92,64)=$H26,64,IF(SMALL($H$4:$H$92,65)=$H26,65,IF(SMALL($H$4:$H$92,66)=$H26,66,IF(SMALL($H$4:$H$92,67)=$H26,67,IF(SMALL($H$4:$H$92,68)=$H26,68,IF(SMALL($H$4:$H$92,69)=$H26,69,IF(SMALL($H$4:$H$92,70)=$H26,70,IF(SMALL($H$4:$H$92,71)=$H26,71,IF(SMALL($H$4:$H$92,72)=$H26,72,IF(SMALL($H$4:$H$92,73)=$H26,73,IF(SMALL($H$4:$H$92,74)=$H26,74,IF(SMALL($H$4:$H$92,75)=$H26,75,IF(SMALL($H$4:$H$92,76)=$H26,76,IF(SMALL($H$4:$H$92,77)=$H26,77,IF(SMALL($H$4:$H$92,78)=$H26,78,IF(SMALL($H$4:$H$92,79)=$H26,79,IF(SMALL($H$4:$H$92,80)=$H26,80,IF(SMALL($H$4:$H$92,81)=$H26,81,IF(SMALL($H$4:$H$92,82)=$H26,82,IF(SMALL($H$4:$H$92,83)=$H26,83,IF(SMALL($H$4:$H$92,84)=$H26,84,IF(SMALL($H$4:$H$92,85)=$H26,85,IF(SMALL($H$4:$H$92,86)=$H26,86,IF(SMALL($H$4:$H$92,87)=$H26,87,IF(SMALL($H$4:$H$92,88)=$H26,88,IF(SMALL($H$4:$H$92,89)=$H26,89,IF(SMALL($H$4:$H$92,90)=$H26,90,IF(SMALL($H$4:$H$92,91)=$H26,91,IF(SMALL($H$4:$H$92,92)=$H26,92,IF(SMALL($H$4:$H$92,93)=$H26,93,IF(SMALL($H$4:$H$92,94)=$H26,94,IF(SMALL($H$4:$H$92,95)=$H26,95,IF(SMALL($H$4:$H$92,96)=$H26,96,IF(SMALL($H$4:$H$92,97)=$H26,97,IF(SMALL($H$4:$H$92,98)=$H26,98,IF(SMALL($H$4:$H$92,99)=$H26,99,IF(SMALL($H$4:$H$92,100)=$H26,100,IF(SMALL($H$4:$H$92,101)=$H26,101,IF(SMALL($H$4:$H$92,102)=$H26,102,IF(SMALL($H$4:$H$92,103)=$H26,103,IF(SMALL($H$4:$H$92,104)=$H26,104,IF(SMALL($H$4:$H$92,105)=$H26,105,IF(SMALL($H$4:$H$92,106)=$H26,106,IF(SMALL($H$4:$H$92,107)=$H26,107,IF(SMALL($H$4:$H$92,108)=$H26,108,IF(SMALL($H$4:$H$92,109)=$H26,109,IF(SMALL($H$4:$H$92,110)=$H26,110,IF(SMALL($H$4:$H$92,111)=$H26,111,""))))))))))))))))))))))))))))))))))))))))))))))))))))))))))))))),"")</f>
        <v/>
      </c>
      <c r="M26" s="93" t="str">
        <f>IFERROR(IF(COUNT(D26:G26)&lt;0,"",IF(SMALL($H$4:$H$92,101)=$H26,101,IF(SMALL($H$4:$H$92,102)=$H26,102,IF(SMALL($H$4:$H$92,103)=$H26,103,IF(SMALL($H$4:$H$92,104)=$H26,104,IF(SMALL($H$4:$H$92,105)=$H26,105,IF(SMALL($H$4:$H$92,106)=$H26,106,IF(SMALL($H$4:$H$92,107)=$H26,107,IF(SMALL($H$4:$H$92,108)=$H26,108,IF(SMALL($H$4:$H$92,109)=$H26,109,IF(SMALL($H$4:$H$92,110)=$H26,110,IF(SMALL($H$4:$H$92,111)=$H26,111,IF(SMALL($H$4:$H$92,112)=$H26,112,IF(SMALL($H$4:$H$92,113)=$H26,113,IF(SMALL($H$4:$H$92,114)=$H26,114,IF(SMALL($H$4:$H$92,115)=$H26,115,IF(SMALL($H$4:$H$92,116)=$H26,116,IF(SMALL($H$4:$H$92,117)=$H26,117,IF(SMALL($H$4:$H$92,118)=$H26,118,IF(SMALL($H$4:$H$92,119)=$H26,119,IF(SMALL($H$4:$H$92,120)=$H26,120,IF(SMALL($H$4:$H$92,121)=$H26,121,IF(SMALL($H$4:$H$92,122)=$H26,122,IF(SMALL($H$4:$H$92,123)=$H26,123,IF(SMALL($H$4:$H$92,124)=$H26,124,IF(SMALL($H$4:$H$92,125)=$H26,125,IF(SMALL($H$4:$H$92,126)=$H26,126,IF(SMALL($H$4:$H$92,127)=$H26,127,IF(SMALL($H$4:$H$92,128)=$H26,128,IF(SMALL($H$4:$H$92,129)=$H26,129,IF(SMALL($H$4:$H$92,130)=$H26,130,IF(SMALL($H$4:$H$92,131)=$H26,131,IF(SMALL($H$4:$H$92,132)=$H26,132,IF(SMALL($H$4:$H$92,133)=$H26,133,IF(SMALL($H$4:$H$92,134)=$H26,134,IF(SMALL($H$4:$H$92,135)=$H26,135,IF(SMALL($H$4:$H$92,136)=$H26,136,IF(SMALL($H$4:$H$92,137)=$H26,137,IF(SMALL($H$4:$H$92,138)=$H26,138,IF(SMALL($H$4:$H$92,139)=$H26,139,IF(SMALL($H$4:$H$92,140)=$H26,140,IF(SMALL($H$4:$H$92,141)=$H26,141,IF(SMALL($H$4:$H$92,142)=$H26,142,IF(SMALL($H$4:$H$92,143)=$H26,143,IF(SMALL($H$4:$H$92,144)=$H26,144,IF(SMALL($H$4:$H$92,145)=$H26,145,IF(SMALL($H$4:$H$92,146)=$H26,146,IF(SMALL($H$4:$H$92,147)=$H26,147,IF(SMALL($H$4:$H$92,148)=$H26,148,IF(SMALL($H$4:$H$92,149)=$H26,149,IF(SMALL($H$4:$H$92,150)=$H26,150,IF(SMALL($H$4:$H$92,151)=$H26,151,IF(SMALL($H$4:$H$92,152)=$H26,152,IF(SMALL($H$4:$H$92,153)=$H26,153,IF(SMALL($H$4:$H$92,154)=$H26,154,IF(SMALL($H$4:$H$92,155)=$H26,155,IF(SMALL($H$4:$H$92,156)=$H26,156,IF(SMALL($H$4:$H$92,157)=$H26,157,IF(SMALL($H$4:$H$92,158)=$H26,158,IF(SMALL($H$4:$H$92,159)=$H26,159,IF(SMALL($H$4:$H$92,160)=$H26,160,IF(SMALL($H$4:$H$92,161)=$H26,161,IF(SMALL($H$4:$H$92,162)=$H26,162,""))))))))))))))))))))))))))))))))))))))))))))))))))))))))))))))),"")</f>
        <v/>
      </c>
      <c r="N26" s="94" t="str">
        <f>IFERROR(IF(COUNT(D26:G26)&lt;0,"",IF(SMALL($H$4:$H$92,151)=$H26,151,IF(SMALL($H$4:$H$92,152)=$H26,152,IF(SMALL($H$4:$H$92,153)=$H26,153,IF(SMALL($H$4:$H$92,154)=$H26,154,IF(SMALL($H$4:$H$92,155)=$H26,155,IF(SMALL($H$4:$H$92,156)=$H26,156,IF(SMALL($H$4:$H$92,157)=$H26,157,IF(SMALL($H$4:$H$92,158)=$H26,158,IF(SMALL($H$4:$H$92,159)=$H26,159,IF(SMALL($H$4:$H$92,160)=$H26,160,IF(SMALL($H$4:$H$92,161)=$H26,161,IF(SMALL($H$4:$H$92,162)=$H26,162,IF(SMALL($H$4:$H$92,163)=$H26,163,IF(SMALL($H$4:$H$92,164)=$H26,164,IF(SMALL($H$4:$H$92,165)=$H26,165,IF(SMALL($H$4:$H$92,166)=$H26,166,IF(SMALL($H$4:$H$92,167)=$H26,167,IF(SMALL($H$4:$H$92,168)=$H26,168,IF(SMALL($H$4:$H$92,169)=$H26,169,IF(SMALL($H$4:$H$92,170)=$H26,170,IF(SMALL($H$4:$H$92,171)=$H26,171,IF(SMALL($H$4:$H$92,172)=$H26,172,IF(SMALL($H$4:$H$92,173)=$H26,173,IF(SMALL($H$4:$H$92,174)=$H26,174,IF(SMALL($H$4:$H$92,175)=$H26,175,IF(SMALL($H$4:$H$92,176)=$H26,176,IF(SMALL($H$4:$H$92,177)=$H26,177,IF(SMALL($H$4:$H$92,178)=$H26,178,IF(SMALL($H$4:$H$92,179)=$H26,179,IF(SMALL($H$4:$H$92,180)=$H26,180,IF(SMALL($H$4:$H$92,181)=$H26,181,IF(SMALL($H$4:$H$92,182)=$H26,182,IF(SMALL($H$4:$H$92,183)=$H26,183,IF(SMALL($H$4:$H$92,184)=$H26,184,IF(SMALL($H$4:$H$92,185)=$H26,185,IF(SMALL($H$4:$H$92,186)=$H26,186,IF(SMALL($H$4:$H$92,187)=$H26,187,IF(SMALL($H$4:$H$92,188)=$H26,188,IF(SMALL($H$4:$H$92,189)=$H26,189,IF(SMALL($H$4:$H$92,190)=$H26,190,IF(SMALL($H$4:$H$92,191)=$H26,191,IF(SMALL($H$4:$H$92,192)=$H26,192,IF(SMALL($H$4:$H$92,193)=$H26,193,IF(SMALL($H$4:$H$92,194)=$H26,194,IF(SMALL($H$4:$H$92,195)=$H26,195,IF(SMALL($H$4:$H$92,196)=$H26,196,IF(SMALL($H$4:$H$92,197)=$H26,197,IF(SMALL($H$4:$H$92,198)=$H26,198,IF(SMALL($H$4:$H$92,199)=$H26,199,IF(SMALL($H$4:$H$92,200)=$H26,200,IF(SMALL($H$4:$H$92,201)=$H26,201,IF(SMALL($H$4:$H$92,202)=$H26,202,IF(SMALL($H$4:$H$92,203)=$H26,203,IF(SMALL($H$4:$H$92,204)=$H26,204,IF(SMALL($H$4:$H$92,205)=$H26,205,IF(SMALL($H$4:$H$92,206)=$H26,206,IF(SMALL($H$4:$H$92,207)=$H26,207,IF(SMALL($H$4:$H$92,208)=$H26,208,IF(SMALL($H$4:$H$92,209)=$H26,209,IF(SMALL($H$4:$H$92,210)=$H26,210,IF(SMALL($H$4:$H$92,211)=$H26,211,IF(SMALL($H$4:$H$92,212)=$H26,212,""))))))))))))))))))))))))))))))))))))))))))))))))))))))))))))))),"")</f>
        <v/>
      </c>
    </row>
    <row r="27" spans="1:14" x14ac:dyDescent="0.3">
      <c r="A27" s="41" t="str">
        <f>IF(ISBLANK(Deltagere!B67),"",Deltagere!A67)</f>
        <v>h</v>
      </c>
      <c r="B27" s="49" t="str">
        <f>IF(ISBLANK(Deltagere!B67),"",Deltagere!B67)</f>
        <v>Jørgen Jacobsen</v>
      </c>
      <c r="C27" s="49" t="str">
        <f>IF(ISBLANK(Deltagere!C67),"",Deltagere!C67)</f>
        <v>LLI Skanderborg</v>
      </c>
      <c r="D27" s="42">
        <v>34</v>
      </c>
      <c r="E27" s="42">
        <v>34</v>
      </c>
      <c r="F27" s="42">
        <v>28</v>
      </c>
      <c r="G27" s="42">
        <v>0</v>
      </c>
      <c r="H27" s="67">
        <f>IF(COUNT(D27:G27)&lt;4,"",SUM(D27:G27))</f>
        <v>96</v>
      </c>
      <c r="I27" s="67">
        <f>IF(COUNT(K27)=1,K27,IF(COUNT(L27)=1,L27,IF(COUNT(M27)=1,M27,N27)))</f>
        <v>26</v>
      </c>
      <c r="J27" s="73"/>
      <c r="K27" s="92">
        <f>IFERROR(IF(COUNT(D27:G27)&lt;0,"",IF(SMALL($H$4:$H$92,1)=$H27,1,IF(SMALL($H$4:$H$92,2)=$H27,2,IF(SMALL($H$4:$H$92,3)=$H27,3,IF(SMALL($H$4:$H$92,4)=$H27,4,IF(SMALL($H$4:$H$92,5)=$H27,5,IF(SMALL($H$4:$H$92,6)=$H27,6,IF(SMALL($H$4:$H$92,7)=$H27,7,IF(SMALL($H$4:$H$92,8)=$H27,8,IF(SMALL($H$4:$H$92,9)=$H27,9,IF(SMALL($H$4:$H$92,10)=$H27,10,IF(SMALL($H$4:$H$92,11)=$H27,11,IF(SMALL($H$4:$H$92,12)=$H27,12,IF(SMALL($H$4:$H$92,13)=$H27,13,IF(SMALL($H$4:$H$92,14)=$H27,14,IF(SMALL($H$4:$H$92,15)=$H27,15,IF(SMALL($H$4:$H$92,16)=$H27,16,IF(SMALL($H$4:$H$92,17)=$H27,17,IF(SMALL($H$4:$H$92,18)=$H27,18,IF(SMALL($H$4:$H$92,19)=$H27,19,IF(SMALL($H$4:$H$92,20)=$H27,20,IF(SMALL($H$4:$H$92,21)=$H27,21,IF(SMALL($H$4:$H$92,22)=$H27,22,IF(SMALL($H$4:$H$92,23)=$H27,23,IF(SMALL($H$4:$H$92,24)=$H27,24,IF(SMALL($H$4:$H$92,25)=$H27,25,IF(SMALL($H$4:$H$92,26)=$H27,26,IF(SMALL($H$4:$H$92,27)=$H27,27,IF(SMALL($H$4:$H$92,28)=$H27,28,IF(SMALL($H$4:$H$92,29)=$H27,29,IF(SMALL($H$4:$H$92,30)=$H27,30,IF(SMALL($H$4:$H$92,31)=$H27,31,IF(SMALL($H$4:$H$92,32)=$H27,32,IF(SMALL($H$4:$H$92,33)=$H27,33,IF(SMALL($H$4:$H$92,34)=$H27,34,IF(SMALL($H$4:$H$92,35)=$H27,35,IF(SMALL($H$4:$H$92,36)=$H27,36,IF(SMALL($H$4:$H$92,37)=$H27,37,IF(SMALL($H$4:$H$92,38)=$H27,38,IF(SMALL($H$4:$H$92,39)=$H27,39,IF(SMALL($H$4:$H$92,40)=$H27,40,IF(SMALL($H$4:$H$92,41)=$H27,41,IF(SMALL($H$4:$H$92,42)=$H27,42,IF(SMALL($H$4:$H$92,43)=$H27,43,IF(SMALL($H$4:$H$92,44)=$H27,44,IF(SMALL($H$4:$H$92,45)=$H27,45,IF(SMALL($H$4:$H$92,46)=$H27,46,IF(SMALL($H$4:$H$92,47)=$H27,47,IF(SMALL($H$4:$H$92,48)=$H27,48,IF(SMALL($H$4:$H$92,49)=$H27,49,IF(SMALL($H$4:$H$92,50)=$H27,50,IF(SMALL($H$4:$H$92,51)=$H27,51,IF(SMALL($H$4:$H$92,52)=$H27,52,IF(SMALL($H$4:$H$92,53)=$H27,53,IF(SMALL($H$4:$H$92,54)=$H27,54,IF(SMALL($H$4:$H$92,55)=$H27,55,IF(SMALL($H$4:$H$92,56)=$H27,56,IF(SMALL($H$4:$H$92,57)=$H27,57,IF(SMALL($H$4:$H$92,58)=$H27,58,IF(SMALL($H$4:$H$92,59)=$H27,59,IF(SMALL($H$4:$H$92,60)=$H27,60,IF(SMALL($H$4:$H$92,61)=$H27,61,IF(SMALL($H$4:$H$92,62)=$H27,62,""))))))))))))))))))))))))))))))))))))))))))))))))))))))))))))))),"")</f>
        <v>26</v>
      </c>
      <c r="L27" s="93" t="str">
        <f>IFERROR(IF(COUNT(D27:G27)&lt;0,"",IF(SMALL($H$4:$H$92,50)=$H27,50,IF(SMALL($H$4:$H$92,51)=$H27,51,IF(SMALL($H$4:$H$92,52)=$H27,52,IF(SMALL($H$4:$H$92,53)=$H27,53,IF(SMALL($H$4:$H$92,54)=$H27,54,IF(SMALL($H$4:$H$92,55)=$H27,55,IF(SMALL($H$4:$H$92,56)=$H27,56,IF(SMALL($H$4:$H$92,57)=$H27,57,IF(SMALL($H$4:$H$92,58)=$H27,58,IF(SMALL($H$4:$H$92,59)=$H27,59,IF(SMALL($H$4:$H$92,60)=$H27,60,IF(SMALL($H$4:$H$92,61)=$H27,61,IF(SMALL($H$4:$H$92,62)=$H27,62,IF(SMALL($H$4:$H$92,63)=$H27,63,IF(SMALL($H$4:$H$92,64)=$H27,64,IF(SMALL($H$4:$H$92,65)=$H27,65,IF(SMALL($H$4:$H$92,66)=$H27,66,IF(SMALL($H$4:$H$92,67)=$H27,67,IF(SMALL($H$4:$H$92,68)=$H27,68,IF(SMALL($H$4:$H$92,69)=$H27,69,IF(SMALL($H$4:$H$92,70)=$H27,70,IF(SMALL($H$4:$H$92,71)=$H27,71,IF(SMALL($H$4:$H$92,72)=$H27,72,IF(SMALL($H$4:$H$92,73)=$H27,73,IF(SMALL($H$4:$H$92,74)=$H27,74,IF(SMALL($H$4:$H$92,75)=$H27,75,IF(SMALL($H$4:$H$92,76)=$H27,76,IF(SMALL($H$4:$H$92,77)=$H27,77,IF(SMALL($H$4:$H$92,78)=$H27,78,IF(SMALL($H$4:$H$92,79)=$H27,79,IF(SMALL($H$4:$H$92,80)=$H27,80,IF(SMALL($H$4:$H$92,81)=$H27,81,IF(SMALL($H$4:$H$92,82)=$H27,82,IF(SMALL($H$4:$H$92,83)=$H27,83,IF(SMALL($H$4:$H$92,84)=$H27,84,IF(SMALL($H$4:$H$92,85)=$H27,85,IF(SMALL($H$4:$H$92,86)=$H27,86,IF(SMALL($H$4:$H$92,87)=$H27,87,IF(SMALL($H$4:$H$92,88)=$H27,88,IF(SMALL($H$4:$H$92,89)=$H27,89,IF(SMALL($H$4:$H$92,90)=$H27,90,IF(SMALL($H$4:$H$92,91)=$H27,91,IF(SMALL($H$4:$H$92,92)=$H27,92,IF(SMALL($H$4:$H$92,93)=$H27,93,IF(SMALL($H$4:$H$92,94)=$H27,94,IF(SMALL($H$4:$H$92,95)=$H27,95,IF(SMALL($H$4:$H$92,96)=$H27,96,IF(SMALL($H$4:$H$92,97)=$H27,97,IF(SMALL($H$4:$H$92,98)=$H27,98,IF(SMALL($H$4:$H$92,99)=$H27,99,IF(SMALL($H$4:$H$92,100)=$H27,100,IF(SMALL($H$4:$H$92,101)=$H27,101,IF(SMALL($H$4:$H$92,102)=$H27,102,IF(SMALL($H$4:$H$92,103)=$H27,103,IF(SMALL($H$4:$H$92,104)=$H27,104,IF(SMALL($H$4:$H$92,105)=$H27,105,IF(SMALL($H$4:$H$92,106)=$H27,106,IF(SMALL($H$4:$H$92,107)=$H27,107,IF(SMALL($H$4:$H$92,108)=$H27,108,IF(SMALL($H$4:$H$92,109)=$H27,109,IF(SMALL($H$4:$H$92,110)=$H27,110,IF(SMALL($H$4:$H$92,111)=$H27,111,""))))))))))))))))))))))))))))))))))))))))))))))))))))))))))))))),"")</f>
        <v/>
      </c>
      <c r="M27" s="93" t="str">
        <f>IFERROR(IF(COUNT(D27:G27)&lt;0,"",IF(SMALL($H$4:$H$92,101)=$H27,101,IF(SMALL($H$4:$H$92,102)=$H27,102,IF(SMALL($H$4:$H$92,103)=$H27,103,IF(SMALL($H$4:$H$92,104)=$H27,104,IF(SMALL($H$4:$H$92,105)=$H27,105,IF(SMALL($H$4:$H$92,106)=$H27,106,IF(SMALL($H$4:$H$92,107)=$H27,107,IF(SMALL($H$4:$H$92,108)=$H27,108,IF(SMALL($H$4:$H$92,109)=$H27,109,IF(SMALL($H$4:$H$92,110)=$H27,110,IF(SMALL($H$4:$H$92,111)=$H27,111,IF(SMALL($H$4:$H$92,112)=$H27,112,IF(SMALL($H$4:$H$92,113)=$H27,113,IF(SMALL($H$4:$H$92,114)=$H27,114,IF(SMALL($H$4:$H$92,115)=$H27,115,IF(SMALL($H$4:$H$92,116)=$H27,116,IF(SMALL($H$4:$H$92,117)=$H27,117,IF(SMALL($H$4:$H$92,118)=$H27,118,IF(SMALL($H$4:$H$92,119)=$H27,119,IF(SMALL($H$4:$H$92,120)=$H27,120,IF(SMALL($H$4:$H$92,121)=$H27,121,IF(SMALL($H$4:$H$92,122)=$H27,122,IF(SMALL($H$4:$H$92,123)=$H27,123,IF(SMALL($H$4:$H$92,124)=$H27,124,IF(SMALL($H$4:$H$92,125)=$H27,125,IF(SMALL($H$4:$H$92,126)=$H27,126,IF(SMALL($H$4:$H$92,127)=$H27,127,IF(SMALL($H$4:$H$92,128)=$H27,128,IF(SMALL($H$4:$H$92,129)=$H27,129,IF(SMALL($H$4:$H$92,130)=$H27,130,IF(SMALL($H$4:$H$92,131)=$H27,131,IF(SMALL($H$4:$H$92,132)=$H27,132,IF(SMALL($H$4:$H$92,133)=$H27,133,IF(SMALL($H$4:$H$92,134)=$H27,134,IF(SMALL($H$4:$H$92,135)=$H27,135,IF(SMALL($H$4:$H$92,136)=$H27,136,IF(SMALL($H$4:$H$92,137)=$H27,137,IF(SMALL($H$4:$H$92,138)=$H27,138,IF(SMALL($H$4:$H$92,139)=$H27,139,IF(SMALL($H$4:$H$92,140)=$H27,140,IF(SMALL($H$4:$H$92,141)=$H27,141,IF(SMALL($H$4:$H$92,142)=$H27,142,IF(SMALL($H$4:$H$92,143)=$H27,143,IF(SMALL($H$4:$H$92,144)=$H27,144,IF(SMALL($H$4:$H$92,145)=$H27,145,IF(SMALL($H$4:$H$92,146)=$H27,146,IF(SMALL($H$4:$H$92,147)=$H27,147,IF(SMALL($H$4:$H$92,148)=$H27,148,IF(SMALL($H$4:$H$92,149)=$H27,149,IF(SMALL($H$4:$H$92,150)=$H27,150,IF(SMALL($H$4:$H$92,151)=$H27,151,IF(SMALL($H$4:$H$92,152)=$H27,152,IF(SMALL($H$4:$H$92,153)=$H27,153,IF(SMALL($H$4:$H$92,154)=$H27,154,IF(SMALL($H$4:$H$92,155)=$H27,155,IF(SMALL($H$4:$H$92,156)=$H27,156,IF(SMALL($H$4:$H$92,157)=$H27,157,IF(SMALL($H$4:$H$92,158)=$H27,158,IF(SMALL($H$4:$H$92,159)=$H27,159,IF(SMALL($H$4:$H$92,160)=$H27,160,IF(SMALL($H$4:$H$92,161)=$H27,161,IF(SMALL($H$4:$H$92,162)=$H27,162,""))))))))))))))))))))))))))))))))))))))))))))))))))))))))))))))),"")</f>
        <v/>
      </c>
      <c r="N27" s="94" t="str">
        <f>IFERROR(IF(COUNT(D27:G27)&lt;0,"",IF(SMALL($H$4:$H$92,151)=$H27,151,IF(SMALL($H$4:$H$92,152)=$H27,152,IF(SMALL($H$4:$H$92,153)=$H27,153,IF(SMALL($H$4:$H$92,154)=$H27,154,IF(SMALL($H$4:$H$92,155)=$H27,155,IF(SMALL($H$4:$H$92,156)=$H27,156,IF(SMALL($H$4:$H$92,157)=$H27,157,IF(SMALL($H$4:$H$92,158)=$H27,158,IF(SMALL($H$4:$H$92,159)=$H27,159,IF(SMALL($H$4:$H$92,160)=$H27,160,IF(SMALL($H$4:$H$92,161)=$H27,161,IF(SMALL($H$4:$H$92,162)=$H27,162,IF(SMALL($H$4:$H$92,163)=$H27,163,IF(SMALL($H$4:$H$92,164)=$H27,164,IF(SMALL($H$4:$H$92,165)=$H27,165,IF(SMALL($H$4:$H$92,166)=$H27,166,IF(SMALL($H$4:$H$92,167)=$H27,167,IF(SMALL($H$4:$H$92,168)=$H27,168,IF(SMALL($H$4:$H$92,169)=$H27,169,IF(SMALL($H$4:$H$92,170)=$H27,170,IF(SMALL($H$4:$H$92,171)=$H27,171,IF(SMALL($H$4:$H$92,172)=$H27,172,IF(SMALL($H$4:$H$92,173)=$H27,173,IF(SMALL($H$4:$H$92,174)=$H27,174,IF(SMALL($H$4:$H$92,175)=$H27,175,IF(SMALL($H$4:$H$92,176)=$H27,176,IF(SMALL($H$4:$H$92,177)=$H27,177,IF(SMALL($H$4:$H$92,178)=$H27,178,IF(SMALL($H$4:$H$92,179)=$H27,179,IF(SMALL($H$4:$H$92,180)=$H27,180,IF(SMALL($H$4:$H$92,181)=$H27,181,IF(SMALL($H$4:$H$92,182)=$H27,182,IF(SMALL($H$4:$H$92,183)=$H27,183,IF(SMALL($H$4:$H$92,184)=$H27,184,IF(SMALL($H$4:$H$92,185)=$H27,185,IF(SMALL($H$4:$H$92,186)=$H27,186,IF(SMALL($H$4:$H$92,187)=$H27,187,IF(SMALL($H$4:$H$92,188)=$H27,188,IF(SMALL($H$4:$H$92,189)=$H27,189,IF(SMALL($H$4:$H$92,190)=$H27,190,IF(SMALL($H$4:$H$92,191)=$H27,191,IF(SMALL($H$4:$H$92,192)=$H27,192,IF(SMALL($H$4:$H$92,193)=$H27,193,IF(SMALL($H$4:$H$92,194)=$H27,194,IF(SMALL($H$4:$H$92,195)=$H27,195,IF(SMALL($H$4:$H$92,196)=$H27,196,IF(SMALL($H$4:$H$92,197)=$H27,197,IF(SMALL($H$4:$H$92,198)=$H27,198,IF(SMALL($H$4:$H$92,199)=$H27,199,IF(SMALL($H$4:$H$92,200)=$H27,200,IF(SMALL($H$4:$H$92,201)=$H27,201,IF(SMALL($H$4:$H$92,202)=$H27,202,IF(SMALL($H$4:$H$92,203)=$H27,203,IF(SMALL($H$4:$H$92,204)=$H27,204,IF(SMALL($H$4:$H$92,205)=$H27,205,IF(SMALL($H$4:$H$92,206)=$H27,206,IF(SMALL($H$4:$H$92,207)=$H27,207,IF(SMALL($H$4:$H$92,208)=$H27,208,IF(SMALL($H$4:$H$92,209)=$H27,209,IF(SMALL($H$4:$H$92,210)=$H27,210,IF(SMALL($H$4:$H$92,211)=$H27,211,IF(SMALL($H$4:$H$92,212)=$H27,212,""))))))))))))))))))))))))))))))))))))))))))))))))))))))))))))))),"")</f>
        <v/>
      </c>
    </row>
    <row r="28" spans="1:14" x14ac:dyDescent="0.3">
      <c r="A28" s="38" t="str">
        <f>IF(ISBLANK(Deltagere!B75),"",Deltagere!A75)</f>
        <v>h</v>
      </c>
      <c r="B28" s="39" t="str">
        <f>IF(ISBLANK(Deltagere!B75),"",Deltagere!B75)</f>
        <v>Tage  Astrup</v>
      </c>
      <c r="C28" s="39" t="str">
        <f>IF(ISBLANK(Deltagere!C75),"",Deltagere!C75)</f>
        <v>VAK</v>
      </c>
      <c r="D28" s="40">
        <v>32</v>
      </c>
      <c r="E28" s="40">
        <v>32</v>
      </c>
      <c r="F28" s="40">
        <v>32</v>
      </c>
      <c r="G28" s="40">
        <v>0</v>
      </c>
      <c r="H28" s="65">
        <f>IF(COUNT(D28:G28)&lt;4,"",SUM(D28:G28))</f>
        <v>96</v>
      </c>
      <c r="I28" s="65">
        <f>IF(COUNT(K28)=1,K28,IF(COUNT(L28)=1,L28,IF(COUNT(M28)=1,M28,N28)))</f>
        <v>26</v>
      </c>
      <c r="J28" s="71"/>
      <c r="K28" s="92">
        <f>IFERROR(IF(COUNT(D28:G28)&lt;0,"",IF(SMALL($H$4:$H$92,1)=$H28,1,IF(SMALL($H$4:$H$92,2)=$H28,2,IF(SMALL($H$4:$H$92,3)=$H28,3,IF(SMALL($H$4:$H$92,4)=$H28,4,IF(SMALL($H$4:$H$92,5)=$H28,5,IF(SMALL($H$4:$H$92,6)=$H28,6,IF(SMALL($H$4:$H$92,7)=$H28,7,IF(SMALL($H$4:$H$92,8)=$H28,8,IF(SMALL($H$4:$H$92,9)=$H28,9,IF(SMALL($H$4:$H$92,10)=$H28,10,IF(SMALL($H$4:$H$92,11)=$H28,11,IF(SMALL($H$4:$H$92,12)=$H28,12,IF(SMALL($H$4:$H$92,13)=$H28,13,IF(SMALL($H$4:$H$92,14)=$H28,14,IF(SMALL($H$4:$H$92,15)=$H28,15,IF(SMALL($H$4:$H$92,16)=$H28,16,IF(SMALL($H$4:$H$92,17)=$H28,17,IF(SMALL($H$4:$H$92,18)=$H28,18,IF(SMALL($H$4:$H$92,19)=$H28,19,IF(SMALL($H$4:$H$92,20)=$H28,20,IF(SMALL($H$4:$H$92,21)=$H28,21,IF(SMALL($H$4:$H$92,22)=$H28,22,IF(SMALL($H$4:$H$92,23)=$H28,23,IF(SMALL($H$4:$H$92,24)=$H28,24,IF(SMALL($H$4:$H$92,25)=$H28,25,IF(SMALL($H$4:$H$92,26)=$H28,26,IF(SMALL($H$4:$H$92,27)=$H28,27,IF(SMALL($H$4:$H$92,28)=$H28,28,IF(SMALL($H$4:$H$92,29)=$H28,29,IF(SMALL($H$4:$H$92,30)=$H28,30,IF(SMALL($H$4:$H$92,31)=$H28,31,IF(SMALL($H$4:$H$92,32)=$H28,32,IF(SMALL($H$4:$H$92,33)=$H28,33,IF(SMALL($H$4:$H$92,34)=$H28,34,IF(SMALL($H$4:$H$92,35)=$H28,35,IF(SMALL($H$4:$H$92,36)=$H28,36,IF(SMALL($H$4:$H$92,37)=$H28,37,IF(SMALL($H$4:$H$92,38)=$H28,38,IF(SMALL($H$4:$H$92,39)=$H28,39,IF(SMALL($H$4:$H$92,40)=$H28,40,IF(SMALL($H$4:$H$92,41)=$H28,41,IF(SMALL($H$4:$H$92,42)=$H28,42,IF(SMALL($H$4:$H$92,43)=$H28,43,IF(SMALL($H$4:$H$92,44)=$H28,44,IF(SMALL($H$4:$H$92,45)=$H28,45,IF(SMALL($H$4:$H$92,46)=$H28,46,IF(SMALL($H$4:$H$92,47)=$H28,47,IF(SMALL($H$4:$H$92,48)=$H28,48,IF(SMALL($H$4:$H$92,49)=$H28,49,IF(SMALL($H$4:$H$92,50)=$H28,50,IF(SMALL($H$4:$H$92,51)=$H28,51,IF(SMALL($H$4:$H$92,52)=$H28,52,IF(SMALL($H$4:$H$92,53)=$H28,53,IF(SMALL($H$4:$H$92,54)=$H28,54,IF(SMALL($H$4:$H$92,55)=$H28,55,IF(SMALL($H$4:$H$92,56)=$H28,56,IF(SMALL($H$4:$H$92,57)=$H28,57,IF(SMALL($H$4:$H$92,58)=$H28,58,IF(SMALL($H$4:$H$92,59)=$H28,59,IF(SMALL($H$4:$H$92,60)=$H28,60,IF(SMALL($H$4:$H$92,61)=$H28,61,IF(SMALL($H$4:$H$92,62)=$H28,62,""))))))))))))))))))))))))))))))))))))))))))))))))))))))))))))))),"")</f>
        <v>26</v>
      </c>
      <c r="L28" s="93" t="str">
        <f>IFERROR(IF(COUNT(D28:G28)&lt;0,"",IF(SMALL($H$4:$H$92,50)=$H28,50,IF(SMALL($H$4:$H$92,51)=$H28,51,IF(SMALL($H$4:$H$92,52)=$H28,52,IF(SMALL($H$4:$H$92,53)=$H28,53,IF(SMALL($H$4:$H$92,54)=$H28,54,IF(SMALL($H$4:$H$92,55)=$H28,55,IF(SMALL($H$4:$H$92,56)=$H28,56,IF(SMALL($H$4:$H$92,57)=$H28,57,IF(SMALL($H$4:$H$92,58)=$H28,58,IF(SMALL($H$4:$H$92,59)=$H28,59,IF(SMALL($H$4:$H$92,60)=$H28,60,IF(SMALL($H$4:$H$92,61)=$H28,61,IF(SMALL($H$4:$H$92,62)=$H28,62,IF(SMALL($H$4:$H$92,63)=$H28,63,IF(SMALL($H$4:$H$92,64)=$H28,64,IF(SMALL($H$4:$H$92,65)=$H28,65,IF(SMALL($H$4:$H$92,66)=$H28,66,IF(SMALL($H$4:$H$92,67)=$H28,67,IF(SMALL($H$4:$H$92,68)=$H28,68,IF(SMALL($H$4:$H$92,69)=$H28,69,IF(SMALL($H$4:$H$92,70)=$H28,70,IF(SMALL($H$4:$H$92,71)=$H28,71,IF(SMALL($H$4:$H$92,72)=$H28,72,IF(SMALL($H$4:$H$92,73)=$H28,73,IF(SMALL($H$4:$H$92,74)=$H28,74,IF(SMALL($H$4:$H$92,75)=$H28,75,IF(SMALL($H$4:$H$92,76)=$H28,76,IF(SMALL($H$4:$H$92,77)=$H28,77,IF(SMALL($H$4:$H$92,78)=$H28,78,IF(SMALL($H$4:$H$92,79)=$H28,79,IF(SMALL($H$4:$H$92,80)=$H28,80,IF(SMALL($H$4:$H$92,81)=$H28,81,IF(SMALL($H$4:$H$92,82)=$H28,82,IF(SMALL($H$4:$H$92,83)=$H28,83,IF(SMALL($H$4:$H$92,84)=$H28,84,IF(SMALL($H$4:$H$92,85)=$H28,85,IF(SMALL($H$4:$H$92,86)=$H28,86,IF(SMALL($H$4:$H$92,87)=$H28,87,IF(SMALL($H$4:$H$92,88)=$H28,88,IF(SMALL($H$4:$H$92,89)=$H28,89,IF(SMALL($H$4:$H$92,90)=$H28,90,IF(SMALL($H$4:$H$92,91)=$H28,91,IF(SMALL($H$4:$H$92,92)=$H28,92,IF(SMALL($H$4:$H$92,93)=$H28,93,IF(SMALL($H$4:$H$92,94)=$H28,94,IF(SMALL($H$4:$H$92,95)=$H28,95,IF(SMALL($H$4:$H$92,96)=$H28,96,IF(SMALL($H$4:$H$92,97)=$H28,97,IF(SMALL($H$4:$H$92,98)=$H28,98,IF(SMALL($H$4:$H$92,99)=$H28,99,IF(SMALL($H$4:$H$92,100)=$H28,100,IF(SMALL($H$4:$H$92,101)=$H28,101,IF(SMALL($H$4:$H$92,102)=$H28,102,IF(SMALL($H$4:$H$92,103)=$H28,103,IF(SMALL($H$4:$H$92,104)=$H28,104,IF(SMALL($H$4:$H$92,105)=$H28,105,IF(SMALL($H$4:$H$92,106)=$H28,106,IF(SMALL($H$4:$H$92,107)=$H28,107,IF(SMALL($H$4:$H$92,108)=$H28,108,IF(SMALL($H$4:$H$92,109)=$H28,109,IF(SMALL($H$4:$H$92,110)=$H28,110,IF(SMALL($H$4:$H$92,111)=$H28,111,""))))))))))))))))))))))))))))))))))))))))))))))))))))))))))))))),"")</f>
        <v/>
      </c>
      <c r="M28" s="93" t="str">
        <f>IFERROR(IF(COUNT(D28:G28)&lt;0,"",IF(SMALL($H$4:$H$92,101)=$H28,101,IF(SMALL($H$4:$H$92,102)=$H28,102,IF(SMALL($H$4:$H$92,103)=$H28,103,IF(SMALL($H$4:$H$92,104)=$H28,104,IF(SMALL($H$4:$H$92,105)=$H28,105,IF(SMALL($H$4:$H$92,106)=$H28,106,IF(SMALL($H$4:$H$92,107)=$H28,107,IF(SMALL($H$4:$H$92,108)=$H28,108,IF(SMALL($H$4:$H$92,109)=$H28,109,IF(SMALL($H$4:$H$92,110)=$H28,110,IF(SMALL($H$4:$H$92,111)=$H28,111,IF(SMALL($H$4:$H$92,112)=$H28,112,IF(SMALL($H$4:$H$92,113)=$H28,113,IF(SMALL($H$4:$H$92,114)=$H28,114,IF(SMALL($H$4:$H$92,115)=$H28,115,IF(SMALL($H$4:$H$92,116)=$H28,116,IF(SMALL($H$4:$H$92,117)=$H28,117,IF(SMALL($H$4:$H$92,118)=$H28,118,IF(SMALL($H$4:$H$92,119)=$H28,119,IF(SMALL($H$4:$H$92,120)=$H28,120,IF(SMALL($H$4:$H$92,121)=$H28,121,IF(SMALL($H$4:$H$92,122)=$H28,122,IF(SMALL($H$4:$H$92,123)=$H28,123,IF(SMALL($H$4:$H$92,124)=$H28,124,IF(SMALL($H$4:$H$92,125)=$H28,125,IF(SMALL($H$4:$H$92,126)=$H28,126,IF(SMALL($H$4:$H$92,127)=$H28,127,IF(SMALL($H$4:$H$92,128)=$H28,128,IF(SMALL($H$4:$H$92,129)=$H28,129,IF(SMALL($H$4:$H$92,130)=$H28,130,IF(SMALL($H$4:$H$92,131)=$H28,131,IF(SMALL($H$4:$H$92,132)=$H28,132,IF(SMALL($H$4:$H$92,133)=$H28,133,IF(SMALL($H$4:$H$92,134)=$H28,134,IF(SMALL($H$4:$H$92,135)=$H28,135,IF(SMALL($H$4:$H$92,136)=$H28,136,IF(SMALL($H$4:$H$92,137)=$H28,137,IF(SMALL($H$4:$H$92,138)=$H28,138,IF(SMALL($H$4:$H$92,139)=$H28,139,IF(SMALL($H$4:$H$92,140)=$H28,140,IF(SMALL($H$4:$H$92,141)=$H28,141,IF(SMALL($H$4:$H$92,142)=$H28,142,IF(SMALL($H$4:$H$92,143)=$H28,143,IF(SMALL($H$4:$H$92,144)=$H28,144,IF(SMALL($H$4:$H$92,145)=$H28,145,IF(SMALL($H$4:$H$92,146)=$H28,146,IF(SMALL($H$4:$H$92,147)=$H28,147,IF(SMALL($H$4:$H$92,148)=$H28,148,IF(SMALL($H$4:$H$92,149)=$H28,149,IF(SMALL($H$4:$H$92,150)=$H28,150,IF(SMALL($H$4:$H$92,151)=$H28,151,IF(SMALL($H$4:$H$92,152)=$H28,152,IF(SMALL($H$4:$H$92,153)=$H28,153,IF(SMALL($H$4:$H$92,154)=$H28,154,IF(SMALL($H$4:$H$92,155)=$H28,155,IF(SMALL($H$4:$H$92,156)=$H28,156,IF(SMALL($H$4:$H$92,157)=$H28,157,IF(SMALL($H$4:$H$92,158)=$H28,158,IF(SMALL($H$4:$H$92,159)=$H28,159,IF(SMALL($H$4:$H$92,160)=$H28,160,IF(SMALL($H$4:$H$92,161)=$H28,161,IF(SMALL($H$4:$H$92,162)=$H28,162,""))))))))))))))))))))))))))))))))))))))))))))))))))))))))))))))),"")</f>
        <v/>
      </c>
      <c r="N28" s="94" t="str">
        <f>IFERROR(IF(COUNT(D28:G28)&lt;0,"",IF(SMALL($H$4:$H$92,151)=$H28,151,IF(SMALL($H$4:$H$92,152)=$H28,152,IF(SMALL($H$4:$H$92,153)=$H28,153,IF(SMALL($H$4:$H$92,154)=$H28,154,IF(SMALL($H$4:$H$92,155)=$H28,155,IF(SMALL($H$4:$H$92,156)=$H28,156,IF(SMALL($H$4:$H$92,157)=$H28,157,IF(SMALL($H$4:$H$92,158)=$H28,158,IF(SMALL($H$4:$H$92,159)=$H28,159,IF(SMALL($H$4:$H$92,160)=$H28,160,IF(SMALL($H$4:$H$92,161)=$H28,161,IF(SMALL($H$4:$H$92,162)=$H28,162,IF(SMALL($H$4:$H$92,163)=$H28,163,IF(SMALL($H$4:$H$92,164)=$H28,164,IF(SMALL($H$4:$H$92,165)=$H28,165,IF(SMALL($H$4:$H$92,166)=$H28,166,IF(SMALL($H$4:$H$92,167)=$H28,167,IF(SMALL($H$4:$H$92,168)=$H28,168,IF(SMALL($H$4:$H$92,169)=$H28,169,IF(SMALL($H$4:$H$92,170)=$H28,170,IF(SMALL($H$4:$H$92,171)=$H28,171,IF(SMALL($H$4:$H$92,172)=$H28,172,IF(SMALL($H$4:$H$92,173)=$H28,173,IF(SMALL($H$4:$H$92,174)=$H28,174,IF(SMALL($H$4:$H$92,175)=$H28,175,IF(SMALL($H$4:$H$92,176)=$H28,176,IF(SMALL($H$4:$H$92,177)=$H28,177,IF(SMALL($H$4:$H$92,178)=$H28,178,IF(SMALL($H$4:$H$92,179)=$H28,179,IF(SMALL($H$4:$H$92,180)=$H28,180,IF(SMALL($H$4:$H$92,181)=$H28,181,IF(SMALL($H$4:$H$92,182)=$H28,182,IF(SMALL($H$4:$H$92,183)=$H28,183,IF(SMALL($H$4:$H$92,184)=$H28,184,IF(SMALL($H$4:$H$92,185)=$H28,185,IF(SMALL($H$4:$H$92,186)=$H28,186,IF(SMALL($H$4:$H$92,187)=$H28,187,IF(SMALL($H$4:$H$92,188)=$H28,188,IF(SMALL($H$4:$H$92,189)=$H28,189,IF(SMALL($H$4:$H$92,190)=$H28,190,IF(SMALL($H$4:$H$92,191)=$H28,191,IF(SMALL($H$4:$H$92,192)=$H28,192,IF(SMALL($H$4:$H$92,193)=$H28,193,IF(SMALL($H$4:$H$92,194)=$H28,194,IF(SMALL($H$4:$H$92,195)=$H28,195,IF(SMALL($H$4:$H$92,196)=$H28,196,IF(SMALL($H$4:$H$92,197)=$H28,197,IF(SMALL($H$4:$H$92,198)=$H28,198,IF(SMALL($H$4:$H$92,199)=$H28,199,IF(SMALL($H$4:$H$92,200)=$H28,200,IF(SMALL($H$4:$H$92,201)=$H28,201,IF(SMALL($H$4:$H$92,202)=$H28,202,IF(SMALL($H$4:$H$92,203)=$H28,203,IF(SMALL($H$4:$H$92,204)=$H28,204,IF(SMALL($H$4:$H$92,205)=$H28,205,IF(SMALL($H$4:$H$92,206)=$H28,206,IF(SMALL($H$4:$H$92,207)=$H28,207,IF(SMALL($H$4:$H$92,208)=$H28,208,IF(SMALL($H$4:$H$92,209)=$H28,209,IF(SMALL($H$4:$H$92,210)=$H28,210,IF(SMALL($H$4:$H$92,211)=$H28,211,IF(SMALL($H$4:$H$92,212)=$H28,212,""))))))))))))))))))))))))))))))))))))))))))))))))))))))))))))))),"")</f>
        <v/>
      </c>
    </row>
    <row r="29" spans="1:14" x14ac:dyDescent="0.3">
      <c r="A29" s="30" t="str">
        <f>IF(ISBLANK(Deltagere!B6),"",Deltagere!A6)</f>
        <v>h</v>
      </c>
      <c r="B29" s="48" t="str">
        <f>IF(ISBLANK(Deltagere!B6),"",Deltagere!B6)</f>
        <v>Nobby Dyrmose</v>
      </c>
      <c r="C29" s="48" t="str">
        <f>IF(ISBLANK(Deltagere!C6),"",Deltagere!C6)</f>
        <v>Randers krolf</v>
      </c>
      <c r="D29" s="31">
        <v>34</v>
      </c>
      <c r="E29" s="31">
        <v>32</v>
      </c>
      <c r="F29" s="31">
        <v>31</v>
      </c>
      <c r="G29" s="31">
        <v>0</v>
      </c>
      <c r="H29" s="66">
        <f>IF(COUNT(D29:G29)&lt;4,"",SUM(D29:G29))</f>
        <v>97</v>
      </c>
      <c r="I29" s="66">
        <f>IF(COUNT(K29)=1,K29,IF(COUNT(L29)=1,L29,IF(COUNT(M29)=1,M29,N29)))</f>
        <v>33</v>
      </c>
      <c r="J29" s="72"/>
      <c r="K29" s="92">
        <f>IFERROR(IF(COUNT(D29:G29)&lt;0,"",IF(SMALL($H$4:$H$92,1)=$H29,1,IF(SMALL($H$4:$H$92,2)=$H29,2,IF(SMALL($H$4:$H$92,3)=$H29,3,IF(SMALL($H$4:$H$92,4)=$H29,4,IF(SMALL($H$4:$H$92,5)=$H29,5,IF(SMALL($H$4:$H$92,6)=$H29,6,IF(SMALL($H$4:$H$92,7)=$H29,7,IF(SMALL($H$4:$H$92,8)=$H29,8,IF(SMALL($H$4:$H$92,9)=$H29,9,IF(SMALL($H$4:$H$92,10)=$H29,10,IF(SMALL($H$4:$H$92,11)=$H29,11,IF(SMALL($H$4:$H$92,12)=$H29,12,IF(SMALL($H$4:$H$92,13)=$H29,13,IF(SMALL($H$4:$H$92,14)=$H29,14,IF(SMALL($H$4:$H$92,15)=$H29,15,IF(SMALL($H$4:$H$92,16)=$H29,16,IF(SMALL($H$4:$H$92,17)=$H29,17,IF(SMALL($H$4:$H$92,18)=$H29,18,IF(SMALL($H$4:$H$92,19)=$H29,19,IF(SMALL($H$4:$H$92,20)=$H29,20,IF(SMALL($H$4:$H$92,21)=$H29,21,IF(SMALL($H$4:$H$92,22)=$H29,22,IF(SMALL($H$4:$H$92,23)=$H29,23,IF(SMALL($H$4:$H$92,24)=$H29,24,IF(SMALL($H$4:$H$92,25)=$H29,25,IF(SMALL($H$4:$H$92,26)=$H29,26,IF(SMALL($H$4:$H$92,27)=$H29,27,IF(SMALL($H$4:$H$92,28)=$H29,28,IF(SMALL($H$4:$H$92,29)=$H29,29,IF(SMALL($H$4:$H$92,30)=$H29,30,IF(SMALL($H$4:$H$92,31)=$H29,31,IF(SMALL($H$4:$H$92,32)=$H29,32,IF(SMALL($H$4:$H$92,33)=$H29,33,IF(SMALL($H$4:$H$92,34)=$H29,34,IF(SMALL($H$4:$H$92,35)=$H29,35,IF(SMALL($H$4:$H$92,36)=$H29,36,IF(SMALL($H$4:$H$92,37)=$H29,37,IF(SMALL($H$4:$H$92,38)=$H29,38,IF(SMALL($H$4:$H$92,39)=$H29,39,IF(SMALL($H$4:$H$92,40)=$H29,40,IF(SMALL($H$4:$H$92,41)=$H29,41,IF(SMALL($H$4:$H$92,42)=$H29,42,IF(SMALL($H$4:$H$92,43)=$H29,43,IF(SMALL($H$4:$H$92,44)=$H29,44,IF(SMALL($H$4:$H$92,45)=$H29,45,IF(SMALL($H$4:$H$92,46)=$H29,46,IF(SMALL($H$4:$H$92,47)=$H29,47,IF(SMALL($H$4:$H$92,48)=$H29,48,IF(SMALL($H$4:$H$92,49)=$H29,49,IF(SMALL($H$4:$H$92,50)=$H29,50,IF(SMALL($H$4:$H$92,51)=$H29,51,IF(SMALL($H$4:$H$92,52)=$H29,52,IF(SMALL($H$4:$H$92,53)=$H29,53,IF(SMALL($H$4:$H$92,54)=$H29,54,IF(SMALL($H$4:$H$92,55)=$H29,55,IF(SMALL($H$4:$H$92,56)=$H29,56,IF(SMALL($H$4:$H$92,57)=$H29,57,IF(SMALL($H$4:$H$92,58)=$H29,58,IF(SMALL($H$4:$H$92,59)=$H29,59,IF(SMALL($H$4:$H$92,60)=$H29,60,IF(SMALL($H$4:$H$92,61)=$H29,61,IF(SMALL($H$4:$H$92,62)=$H29,62,""))))))))))))))))))))))))))))))))))))))))))))))))))))))))))))))),"")</f>
        <v>33</v>
      </c>
      <c r="L29" s="93" t="str">
        <f>IFERROR(IF(COUNT(D29:G29)&lt;0,"",IF(SMALL($H$4:$H$92,50)=$H29,50,IF(SMALL($H$4:$H$92,51)=$H29,51,IF(SMALL($H$4:$H$92,52)=$H29,52,IF(SMALL($H$4:$H$92,53)=$H29,53,IF(SMALL($H$4:$H$92,54)=$H29,54,IF(SMALL($H$4:$H$92,55)=$H29,55,IF(SMALL($H$4:$H$92,56)=$H29,56,IF(SMALL($H$4:$H$92,57)=$H29,57,IF(SMALL($H$4:$H$92,58)=$H29,58,IF(SMALL($H$4:$H$92,59)=$H29,59,IF(SMALL($H$4:$H$92,60)=$H29,60,IF(SMALL($H$4:$H$92,61)=$H29,61,IF(SMALL($H$4:$H$92,62)=$H29,62,IF(SMALL($H$4:$H$92,63)=$H29,63,IF(SMALL($H$4:$H$92,64)=$H29,64,IF(SMALL($H$4:$H$92,65)=$H29,65,IF(SMALL($H$4:$H$92,66)=$H29,66,IF(SMALL($H$4:$H$92,67)=$H29,67,IF(SMALL($H$4:$H$92,68)=$H29,68,IF(SMALL($H$4:$H$92,69)=$H29,69,IF(SMALL($H$4:$H$92,70)=$H29,70,IF(SMALL($H$4:$H$92,71)=$H29,71,IF(SMALL($H$4:$H$92,72)=$H29,72,IF(SMALL($H$4:$H$92,73)=$H29,73,IF(SMALL($H$4:$H$92,74)=$H29,74,IF(SMALL($H$4:$H$92,75)=$H29,75,IF(SMALL($H$4:$H$92,76)=$H29,76,IF(SMALL($H$4:$H$92,77)=$H29,77,IF(SMALL($H$4:$H$92,78)=$H29,78,IF(SMALL($H$4:$H$92,79)=$H29,79,IF(SMALL($H$4:$H$92,80)=$H29,80,IF(SMALL($H$4:$H$92,81)=$H29,81,IF(SMALL($H$4:$H$92,82)=$H29,82,IF(SMALL($H$4:$H$92,83)=$H29,83,IF(SMALL($H$4:$H$92,84)=$H29,84,IF(SMALL($H$4:$H$92,85)=$H29,85,IF(SMALL($H$4:$H$92,86)=$H29,86,IF(SMALL($H$4:$H$92,87)=$H29,87,IF(SMALL($H$4:$H$92,88)=$H29,88,IF(SMALL($H$4:$H$92,89)=$H29,89,IF(SMALL($H$4:$H$92,90)=$H29,90,IF(SMALL($H$4:$H$92,91)=$H29,91,IF(SMALL($H$4:$H$92,92)=$H29,92,IF(SMALL($H$4:$H$92,93)=$H29,93,IF(SMALL($H$4:$H$92,94)=$H29,94,IF(SMALL($H$4:$H$92,95)=$H29,95,IF(SMALL($H$4:$H$92,96)=$H29,96,IF(SMALL($H$4:$H$92,97)=$H29,97,IF(SMALL($H$4:$H$92,98)=$H29,98,IF(SMALL($H$4:$H$92,99)=$H29,99,IF(SMALL($H$4:$H$92,100)=$H29,100,IF(SMALL($H$4:$H$92,101)=$H29,101,IF(SMALL($H$4:$H$92,102)=$H29,102,IF(SMALL($H$4:$H$92,103)=$H29,103,IF(SMALL($H$4:$H$92,104)=$H29,104,IF(SMALL($H$4:$H$92,105)=$H29,105,IF(SMALL($H$4:$H$92,106)=$H29,106,IF(SMALL($H$4:$H$92,107)=$H29,107,IF(SMALL($H$4:$H$92,108)=$H29,108,IF(SMALL($H$4:$H$92,109)=$H29,109,IF(SMALL($H$4:$H$92,110)=$H29,110,IF(SMALL($H$4:$H$92,111)=$H29,111,""))))))))))))))))))))))))))))))))))))))))))))))))))))))))))))))),"")</f>
        <v/>
      </c>
      <c r="M29" s="93" t="str">
        <f>IFERROR(IF(COUNT(D29:G29)&lt;0,"",IF(SMALL($H$4:$H$92,101)=$H29,101,IF(SMALL($H$4:$H$92,102)=$H29,102,IF(SMALL($H$4:$H$92,103)=$H29,103,IF(SMALL($H$4:$H$92,104)=$H29,104,IF(SMALL($H$4:$H$92,105)=$H29,105,IF(SMALL($H$4:$H$92,106)=$H29,106,IF(SMALL($H$4:$H$92,107)=$H29,107,IF(SMALL($H$4:$H$92,108)=$H29,108,IF(SMALL($H$4:$H$92,109)=$H29,109,IF(SMALL($H$4:$H$92,110)=$H29,110,IF(SMALL($H$4:$H$92,111)=$H29,111,IF(SMALL($H$4:$H$92,112)=$H29,112,IF(SMALL($H$4:$H$92,113)=$H29,113,IF(SMALL($H$4:$H$92,114)=$H29,114,IF(SMALL($H$4:$H$92,115)=$H29,115,IF(SMALL($H$4:$H$92,116)=$H29,116,IF(SMALL($H$4:$H$92,117)=$H29,117,IF(SMALL($H$4:$H$92,118)=$H29,118,IF(SMALL($H$4:$H$92,119)=$H29,119,IF(SMALL($H$4:$H$92,120)=$H29,120,IF(SMALL($H$4:$H$92,121)=$H29,121,IF(SMALL($H$4:$H$92,122)=$H29,122,IF(SMALL($H$4:$H$92,123)=$H29,123,IF(SMALL($H$4:$H$92,124)=$H29,124,IF(SMALL($H$4:$H$92,125)=$H29,125,IF(SMALL($H$4:$H$92,126)=$H29,126,IF(SMALL($H$4:$H$92,127)=$H29,127,IF(SMALL($H$4:$H$92,128)=$H29,128,IF(SMALL($H$4:$H$92,129)=$H29,129,IF(SMALL($H$4:$H$92,130)=$H29,130,IF(SMALL($H$4:$H$92,131)=$H29,131,IF(SMALL($H$4:$H$92,132)=$H29,132,IF(SMALL($H$4:$H$92,133)=$H29,133,IF(SMALL($H$4:$H$92,134)=$H29,134,IF(SMALL($H$4:$H$92,135)=$H29,135,IF(SMALL($H$4:$H$92,136)=$H29,136,IF(SMALL($H$4:$H$92,137)=$H29,137,IF(SMALL($H$4:$H$92,138)=$H29,138,IF(SMALL($H$4:$H$92,139)=$H29,139,IF(SMALL($H$4:$H$92,140)=$H29,140,IF(SMALL($H$4:$H$92,141)=$H29,141,IF(SMALL($H$4:$H$92,142)=$H29,142,IF(SMALL($H$4:$H$92,143)=$H29,143,IF(SMALL($H$4:$H$92,144)=$H29,144,IF(SMALL($H$4:$H$92,145)=$H29,145,IF(SMALL($H$4:$H$92,146)=$H29,146,IF(SMALL($H$4:$H$92,147)=$H29,147,IF(SMALL($H$4:$H$92,148)=$H29,148,IF(SMALL($H$4:$H$92,149)=$H29,149,IF(SMALL($H$4:$H$92,150)=$H29,150,IF(SMALL($H$4:$H$92,151)=$H29,151,IF(SMALL($H$4:$H$92,152)=$H29,152,IF(SMALL($H$4:$H$92,153)=$H29,153,IF(SMALL($H$4:$H$92,154)=$H29,154,IF(SMALL($H$4:$H$92,155)=$H29,155,IF(SMALL($H$4:$H$92,156)=$H29,156,IF(SMALL($H$4:$H$92,157)=$H29,157,IF(SMALL($H$4:$H$92,158)=$H29,158,IF(SMALL($H$4:$H$92,159)=$H29,159,IF(SMALL($H$4:$H$92,160)=$H29,160,IF(SMALL($H$4:$H$92,161)=$H29,161,IF(SMALL($H$4:$H$92,162)=$H29,162,""))))))))))))))))))))))))))))))))))))))))))))))))))))))))))))))),"")</f>
        <v/>
      </c>
      <c r="N29" s="94" t="str">
        <f>IFERROR(IF(COUNT(D29:G29)&lt;0,"",IF(SMALL($H$4:$H$92,151)=$H29,151,IF(SMALL($H$4:$H$92,152)=$H29,152,IF(SMALL($H$4:$H$92,153)=$H29,153,IF(SMALL($H$4:$H$92,154)=$H29,154,IF(SMALL($H$4:$H$92,155)=$H29,155,IF(SMALL($H$4:$H$92,156)=$H29,156,IF(SMALL($H$4:$H$92,157)=$H29,157,IF(SMALL($H$4:$H$92,158)=$H29,158,IF(SMALL($H$4:$H$92,159)=$H29,159,IF(SMALL($H$4:$H$92,160)=$H29,160,IF(SMALL($H$4:$H$92,161)=$H29,161,IF(SMALL($H$4:$H$92,162)=$H29,162,IF(SMALL($H$4:$H$92,163)=$H29,163,IF(SMALL($H$4:$H$92,164)=$H29,164,IF(SMALL($H$4:$H$92,165)=$H29,165,IF(SMALL($H$4:$H$92,166)=$H29,166,IF(SMALL($H$4:$H$92,167)=$H29,167,IF(SMALL($H$4:$H$92,168)=$H29,168,IF(SMALL($H$4:$H$92,169)=$H29,169,IF(SMALL($H$4:$H$92,170)=$H29,170,IF(SMALL($H$4:$H$92,171)=$H29,171,IF(SMALL($H$4:$H$92,172)=$H29,172,IF(SMALL($H$4:$H$92,173)=$H29,173,IF(SMALL($H$4:$H$92,174)=$H29,174,IF(SMALL($H$4:$H$92,175)=$H29,175,IF(SMALL($H$4:$H$92,176)=$H29,176,IF(SMALL($H$4:$H$92,177)=$H29,177,IF(SMALL($H$4:$H$92,178)=$H29,178,IF(SMALL($H$4:$H$92,179)=$H29,179,IF(SMALL($H$4:$H$92,180)=$H29,180,IF(SMALL($H$4:$H$92,181)=$H29,181,IF(SMALL($H$4:$H$92,182)=$H29,182,IF(SMALL($H$4:$H$92,183)=$H29,183,IF(SMALL($H$4:$H$92,184)=$H29,184,IF(SMALL($H$4:$H$92,185)=$H29,185,IF(SMALL($H$4:$H$92,186)=$H29,186,IF(SMALL($H$4:$H$92,187)=$H29,187,IF(SMALL($H$4:$H$92,188)=$H29,188,IF(SMALL($H$4:$H$92,189)=$H29,189,IF(SMALL($H$4:$H$92,190)=$H29,190,IF(SMALL($H$4:$H$92,191)=$H29,191,IF(SMALL($H$4:$H$92,192)=$H29,192,IF(SMALL($H$4:$H$92,193)=$H29,193,IF(SMALL($H$4:$H$92,194)=$H29,194,IF(SMALL($H$4:$H$92,195)=$H29,195,IF(SMALL($H$4:$H$92,196)=$H29,196,IF(SMALL($H$4:$H$92,197)=$H29,197,IF(SMALL($H$4:$H$92,198)=$H29,198,IF(SMALL($H$4:$H$92,199)=$H29,199,IF(SMALL($H$4:$H$92,200)=$H29,200,IF(SMALL($H$4:$H$92,201)=$H29,201,IF(SMALL($H$4:$H$92,202)=$H29,202,IF(SMALL($H$4:$H$92,203)=$H29,203,IF(SMALL($H$4:$H$92,204)=$H29,204,IF(SMALL($H$4:$H$92,205)=$H29,205,IF(SMALL($H$4:$H$92,206)=$H29,206,IF(SMALL($H$4:$H$92,207)=$H29,207,IF(SMALL($H$4:$H$92,208)=$H29,208,IF(SMALL($H$4:$H$92,209)=$H29,209,IF(SMALL($H$4:$H$92,210)=$H29,210,IF(SMALL($H$4:$H$92,211)=$H29,211,IF(SMALL($H$4:$H$92,212)=$H29,212,""))))))))))))))))))))))))))))))))))))))))))))))))))))))))))))))),"")</f>
        <v/>
      </c>
    </row>
    <row r="30" spans="1:14" x14ac:dyDescent="0.3">
      <c r="A30" s="30" t="str">
        <f>IF(ISBLANK(Deltagere!B46),"",Deltagere!A46)</f>
        <v>h</v>
      </c>
      <c r="B30" s="48" t="str">
        <f>IF(ISBLANK(Deltagere!B46),"",Deltagere!B46)</f>
        <v>Jens Børge Jensen</v>
      </c>
      <c r="C30" s="48" t="str">
        <f>IF(ISBLANK(Deltagere!C46),"",Deltagere!C46)</f>
        <v>Randers krolf</v>
      </c>
      <c r="D30" s="31">
        <v>30</v>
      </c>
      <c r="E30" s="31">
        <v>37</v>
      </c>
      <c r="F30" s="31">
        <v>30</v>
      </c>
      <c r="G30" s="31">
        <v>0</v>
      </c>
      <c r="H30" s="66">
        <f>IF(COUNT(D30:G30)&lt;4,"",SUM(D30:G30))</f>
        <v>97</v>
      </c>
      <c r="I30" s="66">
        <f>IF(COUNT(K30)=1,K30,IF(COUNT(L30)=1,L30,IF(COUNT(M30)=1,M30,N30)))</f>
        <v>33</v>
      </c>
      <c r="J30" s="72"/>
      <c r="K30" s="92">
        <f>IFERROR(IF(COUNT(D30:G30)&lt;0,"",IF(SMALL($H$4:$H$92,1)=$H30,1,IF(SMALL($H$4:$H$92,2)=$H30,2,IF(SMALL($H$4:$H$92,3)=$H30,3,IF(SMALL($H$4:$H$92,4)=$H30,4,IF(SMALL($H$4:$H$92,5)=$H30,5,IF(SMALL($H$4:$H$92,6)=$H30,6,IF(SMALL($H$4:$H$92,7)=$H30,7,IF(SMALL($H$4:$H$92,8)=$H30,8,IF(SMALL($H$4:$H$92,9)=$H30,9,IF(SMALL($H$4:$H$92,10)=$H30,10,IF(SMALL($H$4:$H$92,11)=$H30,11,IF(SMALL($H$4:$H$92,12)=$H30,12,IF(SMALL($H$4:$H$92,13)=$H30,13,IF(SMALL($H$4:$H$92,14)=$H30,14,IF(SMALL($H$4:$H$92,15)=$H30,15,IF(SMALL($H$4:$H$92,16)=$H30,16,IF(SMALL($H$4:$H$92,17)=$H30,17,IF(SMALL($H$4:$H$92,18)=$H30,18,IF(SMALL($H$4:$H$92,19)=$H30,19,IF(SMALL($H$4:$H$92,20)=$H30,20,IF(SMALL($H$4:$H$92,21)=$H30,21,IF(SMALL($H$4:$H$92,22)=$H30,22,IF(SMALL($H$4:$H$92,23)=$H30,23,IF(SMALL($H$4:$H$92,24)=$H30,24,IF(SMALL($H$4:$H$92,25)=$H30,25,IF(SMALL($H$4:$H$92,26)=$H30,26,IF(SMALL($H$4:$H$92,27)=$H30,27,IF(SMALL($H$4:$H$92,28)=$H30,28,IF(SMALL($H$4:$H$92,29)=$H30,29,IF(SMALL($H$4:$H$92,30)=$H30,30,IF(SMALL($H$4:$H$92,31)=$H30,31,IF(SMALL($H$4:$H$92,32)=$H30,32,IF(SMALL($H$4:$H$92,33)=$H30,33,IF(SMALL($H$4:$H$92,34)=$H30,34,IF(SMALL($H$4:$H$92,35)=$H30,35,IF(SMALL($H$4:$H$92,36)=$H30,36,IF(SMALL($H$4:$H$92,37)=$H30,37,IF(SMALL($H$4:$H$92,38)=$H30,38,IF(SMALL($H$4:$H$92,39)=$H30,39,IF(SMALL($H$4:$H$92,40)=$H30,40,IF(SMALL($H$4:$H$92,41)=$H30,41,IF(SMALL($H$4:$H$92,42)=$H30,42,IF(SMALL($H$4:$H$92,43)=$H30,43,IF(SMALL($H$4:$H$92,44)=$H30,44,IF(SMALL($H$4:$H$92,45)=$H30,45,IF(SMALL($H$4:$H$92,46)=$H30,46,IF(SMALL($H$4:$H$92,47)=$H30,47,IF(SMALL($H$4:$H$92,48)=$H30,48,IF(SMALL($H$4:$H$92,49)=$H30,49,IF(SMALL($H$4:$H$92,50)=$H30,50,IF(SMALL($H$4:$H$92,51)=$H30,51,IF(SMALL($H$4:$H$92,52)=$H30,52,IF(SMALL($H$4:$H$92,53)=$H30,53,IF(SMALL($H$4:$H$92,54)=$H30,54,IF(SMALL($H$4:$H$92,55)=$H30,55,IF(SMALL($H$4:$H$92,56)=$H30,56,IF(SMALL($H$4:$H$92,57)=$H30,57,IF(SMALL($H$4:$H$92,58)=$H30,58,IF(SMALL($H$4:$H$92,59)=$H30,59,IF(SMALL($H$4:$H$92,60)=$H30,60,IF(SMALL($H$4:$H$92,61)=$H30,61,IF(SMALL($H$4:$H$92,62)=$H30,62,""))))))))))))))))))))))))))))))))))))))))))))))))))))))))))))))),"")</f>
        <v>33</v>
      </c>
      <c r="L30" s="93" t="str">
        <f>IFERROR(IF(COUNT(D30:G30)&lt;0,"",IF(SMALL($H$4:$H$92,50)=$H30,50,IF(SMALL($H$4:$H$92,51)=$H30,51,IF(SMALL($H$4:$H$92,52)=$H30,52,IF(SMALL($H$4:$H$92,53)=$H30,53,IF(SMALL($H$4:$H$92,54)=$H30,54,IF(SMALL($H$4:$H$92,55)=$H30,55,IF(SMALL($H$4:$H$92,56)=$H30,56,IF(SMALL($H$4:$H$92,57)=$H30,57,IF(SMALL($H$4:$H$92,58)=$H30,58,IF(SMALL($H$4:$H$92,59)=$H30,59,IF(SMALL($H$4:$H$92,60)=$H30,60,IF(SMALL($H$4:$H$92,61)=$H30,61,IF(SMALL($H$4:$H$92,62)=$H30,62,IF(SMALL($H$4:$H$92,63)=$H30,63,IF(SMALL($H$4:$H$92,64)=$H30,64,IF(SMALL($H$4:$H$92,65)=$H30,65,IF(SMALL($H$4:$H$92,66)=$H30,66,IF(SMALL($H$4:$H$92,67)=$H30,67,IF(SMALL($H$4:$H$92,68)=$H30,68,IF(SMALL($H$4:$H$92,69)=$H30,69,IF(SMALL($H$4:$H$92,70)=$H30,70,IF(SMALL($H$4:$H$92,71)=$H30,71,IF(SMALL($H$4:$H$92,72)=$H30,72,IF(SMALL($H$4:$H$92,73)=$H30,73,IF(SMALL($H$4:$H$92,74)=$H30,74,IF(SMALL($H$4:$H$92,75)=$H30,75,IF(SMALL($H$4:$H$92,76)=$H30,76,IF(SMALL($H$4:$H$92,77)=$H30,77,IF(SMALL($H$4:$H$92,78)=$H30,78,IF(SMALL($H$4:$H$92,79)=$H30,79,IF(SMALL($H$4:$H$92,80)=$H30,80,IF(SMALL($H$4:$H$92,81)=$H30,81,IF(SMALL($H$4:$H$92,82)=$H30,82,IF(SMALL($H$4:$H$92,83)=$H30,83,IF(SMALL($H$4:$H$92,84)=$H30,84,IF(SMALL($H$4:$H$92,85)=$H30,85,IF(SMALL($H$4:$H$92,86)=$H30,86,IF(SMALL($H$4:$H$92,87)=$H30,87,IF(SMALL($H$4:$H$92,88)=$H30,88,IF(SMALL($H$4:$H$92,89)=$H30,89,IF(SMALL($H$4:$H$92,90)=$H30,90,IF(SMALL($H$4:$H$92,91)=$H30,91,IF(SMALL($H$4:$H$92,92)=$H30,92,IF(SMALL($H$4:$H$92,93)=$H30,93,IF(SMALL($H$4:$H$92,94)=$H30,94,IF(SMALL($H$4:$H$92,95)=$H30,95,IF(SMALL($H$4:$H$92,96)=$H30,96,IF(SMALL($H$4:$H$92,97)=$H30,97,IF(SMALL($H$4:$H$92,98)=$H30,98,IF(SMALL($H$4:$H$92,99)=$H30,99,IF(SMALL($H$4:$H$92,100)=$H30,100,IF(SMALL($H$4:$H$92,101)=$H30,101,IF(SMALL($H$4:$H$92,102)=$H30,102,IF(SMALL($H$4:$H$92,103)=$H30,103,IF(SMALL($H$4:$H$92,104)=$H30,104,IF(SMALL($H$4:$H$92,105)=$H30,105,IF(SMALL($H$4:$H$92,106)=$H30,106,IF(SMALL($H$4:$H$92,107)=$H30,107,IF(SMALL($H$4:$H$92,108)=$H30,108,IF(SMALL($H$4:$H$92,109)=$H30,109,IF(SMALL($H$4:$H$92,110)=$H30,110,IF(SMALL($H$4:$H$92,111)=$H30,111,""))))))))))))))))))))))))))))))))))))))))))))))))))))))))))))))),"")</f>
        <v/>
      </c>
      <c r="M30" s="93" t="str">
        <f>IFERROR(IF(COUNT(D30:G30)&lt;0,"",IF(SMALL($H$4:$H$92,101)=$H30,101,IF(SMALL($H$4:$H$92,102)=$H30,102,IF(SMALL($H$4:$H$92,103)=$H30,103,IF(SMALL($H$4:$H$92,104)=$H30,104,IF(SMALL($H$4:$H$92,105)=$H30,105,IF(SMALL($H$4:$H$92,106)=$H30,106,IF(SMALL($H$4:$H$92,107)=$H30,107,IF(SMALL($H$4:$H$92,108)=$H30,108,IF(SMALL($H$4:$H$92,109)=$H30,109,IF(SMALL($H$4:$H$92,110)=$H30,110,IF(SMALL($H$4:$H$92,111)=$H30,111,IF(SMALL($H$4:$H$92,112)=$H30,112,IF(SMALL($H$4:$H$92,113)=$H30,113,IF(SMALL($H$4:$H$92,114)=$H30,114,IF(SMALL($H$4:$H$92,115)=$H30,115,IF(SMALL($H$4:$H$92,116)=$H30,116,IF(SMALL($H$4:$H$92,117)=$H30,117,IF(SMALL($H$4:$H$92,118)=$H30,118,IF(SMALL($H$4:$H$92,119)=$H30,119,IF(SMALL($H$4:$H$92,120)=$H30,120,IF(SMALL($H$4:$H$92,121)=$H30,121,IF(SMALL($H$4:$H$92,122)=$H30,122,IF(SMALL($H$4:$H$92,123)=$H30,123,IF(SMALL($H$4:$H$92,124)=$H30,124,IF(SMALL($H$4:$H$92,125)=$H30,125,IF(SMALL($H$4:$H$92,126)=$H30,126,IF(SMALL($H$4:$H$92,127)=$H30,127,IF(SMALL($H$4:$H$92,128)=$H30,128,IF(SMALL($H$4:$H$92,129)=$H30,129,IF(SMALL($H$4:$H$92,130)=$H30,130,IF(SMALL($H$4:$H$92,131)=$H30,131,IF(SMALL($H$4:$H$92,132)=$H30,132,IF(SMALL($H$4:$H$92,133)=$H30,133,IF(SMALL($H$4:$H$92,134)=$H30,134,IF(SMALL($H$4:$H$92,135)=$H30,135,IF(SMALL($H$4:$H$92,136)=$H30,136,IF(SMALL($H$4:$H$92,137)=$H30,137,IF(SMALL($H$4:$H$92,138)=$H30,138,IF(SMALL($H$4:$H$92,139)=$H30,139,IF(SMALL($H$4:$H$92,140)=$H30,140,IF(SMALL($H$4:$H$92,141)=$H30,141,IF(SMALL($H$4:$H$92,142)=$H30,142,IF(SMALL($H$4:$H$92,143)=$H30,143,IF(SMALL($H$4:$H$92,144)=$H30,144,IF(SMALL($H$4:$H$92,145)=$H30,145,IF(SMALL($H$4:$H$92,146)=$H30,146,IF(SMALL($H$4:$H$92,147)=$H30,147,IF(SMALL($H$4:$H$92,148)=$H30,148,IF(SMALL($H$4:$H$92,149)=$H30,149,IF(SMALL($H$4:$H$92,150)=$H30,150,IF(SMALL($H$4:$H$92,151)=$H30,151,IF(SMALL($H$4:$H$92,152)=$H30,152,IF(SMALL($H$4:$H$92,153)=$H30,153,IF(SMALL($H$4:$H$92,154)=$H30,154,IF(SMALL($H$4:$H$92,155)=$H30,155,IF(SMALL($H$4:$H$92,156)=$H30,156,IF(SMALL($H$4:$H$92,157)=$H30,157,IF(SMALL($H$4:$H$92,158)=$H30,158,IF(SMALL($H$4:$H$92,159)=$H30,159,IF(SMALL($H$4:$H$92,160)=$H30,160,IF(SMALL($H$4:$H$92,161)=$H30,161,IF(SMALL($H$4:$H$92,162)=$H30,162,""))))))))))))))))))))))))))))))))))))))))))))))))))))))))))))))),"")</f>
        <v/>
      </c>
      <c r="N30" s="94" t="str">
        <f>IFERROR(IF(COUNT(D30:G30)&lt;0,"",IF(SMALL($H$4:$H$92,151)=$H30,151,IF(SMALL($H$4:$H$92,152)=$H30,152,IF(SMALL($H$4:$H$92,153)=$H30,153,IF(SMALL($H$4:$H$92,154)=$H30,154,IF(SMALL($H$4:$H$92,155)=$H30,155,IF(SMALL($H$4:$H$92,156)=$H30,156,IF(SMALL($H$4:$H$92,157)=$H30,157,IF(SMALL($H$4:$H$92,158)=$H30,158,IF(SMALL($H$4:$H$92,159)=$H30,159,IF(SMALL($H$4:$H$92,160)=$H30,160,IF(SMALL($H$4:$H$92,161)=$H30,161,IF(SMALL($H$4:$H$92,162)=$H30,162,IF(SMALL($H$4:$H$92,163)=$H30,163,IF(SMALL($H$4:$H$92,164)=$H30,164,IF(SMALL($H$4:$H$92,165)=$H30,165,IF(SMALL($H$4:$H$92,166)=$H30,166,IF(SMALL($H$4:$H$92,167)=$H30,167,IF(SMALL($H$4:$H$92,168)=$H30,168,IF(SMALL($H$4:$H$92,169)=$H30,169,IF(SMALL($H$4:$H$92,170)=$H30,170,IF(SMALL($H$4:$H$92,171)=$H30,171,IF(SMALL($H$4:$H$92,172)=$H30,172,IF(SMALL($H$4:$H$92,173)=$H30,173,IF(SMALL($H$4:$H$92,174)=$H30,174,IF(SMALL($H$4:$H$92,175)=$H30,175,IF(SMALL($H$4:$H$92,176)=$H30,176,IF(SMALL($H$4:$H$92,177)=$H30,177,IF(SMALL($H$4:$H$92,178)=$H30,178,IF(SMALL($H$4:$H$92,179)=$H30,179,IF(SMALL($H$4:$H$92,180)=$H30,180,IF(SMALL($H$4:$H$92,181)=$H30,181,IF(SMALL($H$4:$H$92,182)=$H30,182,IF(SMALL($H$4:$H$92,183)=$H30,183,IF(SMALL($H$4:$H$92,184)=$H30,184,IF(SMALL($H$4:$H$92,185)=$H30,185,IF(SMALL($H$4:$H$92,186)=$H30,186,IF(SMALL($H$4:$H$92,187)=$H30,187,IF(SMALL($H$4:$H$92,188)=$H30,188,IF(SMALL($H$4:$H$92,189)=$H30,189,IF(SMALL($H$4:$H$92,190)=$H30,190,IF(SMALL($H$4:$H$92,191)=$H30,191,IF(SMALL($H$4:$H$92,192)=$H30,192,IF(SMALL($H$4:$H$92,193)=$H30,193,IF(SMALL($H$4:$H$92,194)=$H30,194,IF(SMALL($H$4:$H$92,195)=$H30,195,IF(SMALL($H$4:$H$92,196)=$H30,196,IF(SMALL($H$4:$H$92,197)=$H30,197,IF(SMALL($H$4:$H$92,198)=$H30,198,IF(SMALL($H$4:$H$92,199)=$H30,199,IF(SMALL($H$4:$H$92,200)=$H30,200,IF(SMALL($H$4:$H$92,201)=$H30,201,IF(SMALL($H$4:$H$92,202)=$H30,202,IF(SMALL($H$4:$H$92,203)=$H30,203,IF(SMALL($H$4:$H$92,204)=$H30,204,IF(SMALL($H$4:$H$92,205)=$H30,205,IF(SMALL($H$4:$H$92,206)=$H30,206,IF(SMALL($H$4:$H$92,207)=$H30,207,IF(SMALL($H$4:$H$92,208)=$H30,208,IF(SMALL($H$4:$H$92,209)=$H30,209,IF(SMALL($H$4:$H$92,210)=$H30,210,IF(SMALL($H$4:$H$92,211)=$H30,211,IF(SMALL($H$4:$H$92,212)=$H30,212,""))))))))))))))))))))))))))))))))))))))))))))))))))))))))))))))),"")</f>
        <v/>
      </c>
    </row>
    <row r="31" spans="1:14" x14ac:dyDescent="0.3">
      <c r="A31" s="41" t="str">
        <f>IF(ISBLANK(Deltagere!B26),"",Deltagere!A26)</f>
        <v>h</v>
      </c>
      <c r="B31" s="49" t="str">
        <f>IF(ISBLANK(Deltagere!B26),"",Deltagere!B26)</f>
        <v>Hans Brogård</v>
      </c>
      <c r="C31" s="49" t="str">
        <f>IF(ISBLANK(Deltagere!C26),"",Deltagere!C26)</f>
        <v>VAK</v>
      </c>
      <c r="D31" s="42">
        <v>33</v>
      </c>
      <c r="E31" s="42">
        <v>33</v>
      </c>
      <c r="F31" s="42">
        <v>32</v>
      </c>
      <c r="G31" s="42">
        <v>0</v>
      </c>
      <c r="H31" s="67">
        <f>IF(COUNT(D31:G31)&lt;4,"",SUM(D31:G31))</f>
        <v>98</v>
      </c>
      <c r="I31" s="67">
        <f>IF(COUNT(K31)=1,K31,IF(COUNT(L31)=1,L31,IF(COUNT(M31)=1,M31,N31)))</f>
        <v>36</v>
      </c>
      <c r="J31" s="73"/>
      <c r="K31" s="92">
        <f>IFERROR(IF(COUNT(D31:G31)&lt;0,"",IF(SMALL($H$4:$H$92,1)=$H31,1,IF(SMALL($H$4:$H$92,2)=$H31,2,IF(SMALL($H$4:$H$92,3)=$H31,3,IF(SMALL($H$4:$H$92,4)=$H31,4,IF(SMALL($H$4:$H$92,5)=$H31,5,IF(SMALL($H$4:$H$92,6)=$H31,6,IF(SMALL($H$4:$H$92,7)=$H31,7,IF(SMALL($H$4:$H$92,8)=$H31,8,IF(SMALL($H$4:$H$92,9)=$H31,9,IF(SMALL($H$4:$H$92,10)=$H31,10,IF(SMALL($H$4:$H$92,11)=$H31,11,IF(SMALL($H$4:$H$92,12)=$H31,12,IF(SMALL($H$4:$H$92,13)=$H31,13,IF(SMALL($H$4:$H$92,14)=$H31,14,IF(SMALL($H$4:$H$92,15)=$H31,15,IF(SMALL($H$4:$H$92,16)=$H31,16,IF(SMALL($H$4:$H$92,17)=$H31,17,IF(SMALL($H$4:$H$92,18)=$H31,18,IF(SMALL($H$4:$H$92,19)=$H31,19,IF(SMALL($H$4:$H$92,20)=$H31,20,IF(SMALL($H$4:$H$92,21)=$H31,21,IF(SMALL($H$4:$H$92,22)=$H31,22,IF(SMALL($H$4:$H$92,23)=$H31,23,IF(SMALL($H$4:$H$92,24)=$H31,24,IF(SMALL($H$4:$H$92,25)=$H31,25,IF(SMALL($H$4:$H$92,26)=$H31,26,IF(SMALL($H$4:$H$92,27)=$H31,27,IF(SMALL($H$4:$H$92,28)=$H31,28,IF(SMALL($H$4:$H$92,29)=$H31,29,IF(SMALL($H$4:$H$92,30)=$H31,30,IF(SMALL($H$4:$H$92,31)=$H31,31,IF(SMALL($H$4:$H$92,32)=$H31,32,IF(SMALL($H$4:$H$92,33)=$H31,33,IF(SMALL($H$4:$H$92,34)=$H31,34,IF(SMALL($H$4:$H$92,35)=$H31,35,IF(SMALL($H$4:$H$92,36)=$H31,36,IF(SMALL($H$4:$H$92,37)=$H31,37,IF(SMALL($H$4:$H$92,38)=$H31,38,IF(SMALL($H$4:$H$92,39)=$H31,39,IF(SMALL($H$4:$H$92,40)=$H31,40,IF(SMALL($H$4:$H$92,41)=$H31,41,IF(SMALL($H$4:$H$92,42)=$H31,42,IF(SMALL($H$4:$H$92,43)=$H31,43,IF(SMALL($H$4:$H$92,44)=$H31,44,IF(SMALL($H$4:$H$92,45)=$H31,45,IF(SMALL($H$4:$H$92,46)=$H31,46,IF(SMALL($H$4:$H$92,47)=$H31,47,IF(SMALL($H$4:$H$92,48)=$H31,48,IF(SMALL($H$4:$H$92,49)=$H31,49,IF(SMALL($H$4:$H$92,50)=$H31,50,IF(SMALL($H$4:$H$92,51)=$H31,51,IF(SMALL($H$4:$H$92,52)=$H31,52,IF(SMALL($H$4:$H$92,53)=$H31,53,IF(SMALL($H$4:$H$92,54)=$H31,54,IF(SMALL($H$4:$H$92,55)=$H31,55,IF(SMALL($H$4:$H$92,56)=$H31,56,IF(SMALL($H$4:$H$92,57)=$H31,57,IF(SMALL($H$4:$H$92,58)=$H31,58,IF(SMALL($H$4:$H$92,59)=$H31,59,IF(SMALL($H$4:$H$92,60)=$H31,60,IF(SMALL($H$4:$H$92,61)=$H31,61,IF(SMALL($H$4:$H$92,62)=$H31,62,""))))))))))))))))))))))))))))))))))))))))))))))))))))))))))))))),"")</f>
        <v>36</v>
      </c>
      <c r="L31" s="93" t="str">
        <f>IFERROR(IF(COUNT(D31:G31)&lt;0,"",IF(SMALL($H$4:$H$92,50)=$H31,50,IF(SMALL($H$4:$H$92,51)=$H31,51,IF(SMALL($H$4:$H$92,52)=$H31,52,IF(SMALL($H$4:$H$92,53)=$H31,53,IF(SMALL($H$4:$H$92,54)=$H31,54,IF(SMALL($H$4:$H$92,55)=$H31,55,IF(SMALL($H$4:$H$92,56)=$H31,56,IF(SMALL($H$4:$H$92,57)=$H31,57,IF(SMALL($H$4:$H$92,58)=$H31,58,IF(SMALL($H$4:$H$92,59)=$H31,59,IF(SMALL($H$4:$H$92,60)=$H31,60,IF(SMALL($H$4:$H$92,61)=$H31,61,IF(SMALL($H$4:$H$92,62)=$H31,62,IF(SMALL($H$4:$H$92,63)=$H31,63,IF(SMALL($H$4:$H$92,64)=$H31,64,IF(SMALL($H$4:$H$92,65)=$H31,65,IF(SMALL($H$4:$H$92,66)=$H31,66,IF(SMALL($H$4:$H$92,67)=$H31,67,IF(SMALL($H$4:$H$92,68)=$H31,68,IF(SMALL($H$4:$H$92,69)=$H31,69,IF(SMALL($H$4:$H$92,70)=$H31,70,IF(SMALL($H$4:$H$92,71)=$H31,71,IF(SMALL($H$4:$H$92,72)=$H31,72,IF(SMALL($H$4:$H$92,73)=$H31,73,IF(SMALL($H$4:$H$92,74)=$H31,74,IF(SMALL($H$4:$H$92,75)=$H31,75,IF(SMALL($H$4:$H$92,76)=$H31,76,IF(SMALL($H$4:$H$92,77)=$H31,77,IF(SMALL($H$4:$H$92,78)=$H31,78,IF(SMALL($H$4:$H$92,79)=$H31,79,IF(SMALL($H$4:$H$92,80)=$H31,80,IF(SMALL($H$4:$H$92,81)=$H31,81,IF(SMALL($H$4:$H$92,82)=$H31,82,IF(SMALL($H$4:$H$92,83)=$H31,83,IF(SMALL($H$4:$H$92,84)=$H31,84,IF(SMALL($H$4:$H$92,85)=$H31,85,IF(SMALL($H$4:$H$92,86)=$H31,86,IF(SMALL($H$4:$H$92,87)=$H31,87,IF(SMALL($H$4:$H$92,88)=$H31,88,IF(SMALL($H$4:$H$92,89)=$H31,89,IF(SMALL($H$4:$H$92,90)=$H31,90,IF(SMALL($H$4:$H$92,91)=$H31,91,IF(SMALL($H$4:$H$92,92)=$H31,92,IF(SMALL($H$4:$H$92,93)=$H31,93,IF(SMALL($H$4:$H$92,94)=$H31,94,IF(SMALL($H$4:$H$92,95)=$H31,95,IF(SMALL($H$4:$H$92,96)=$H31,96,IF(SMALL($H$4:$H$92,97)=$H31,97,IF(SMALL($H$4:$H$92,98)=$H31,98,IF(SMALL($H$4:$H$92,99)=$H31,99,IF(SMALL($H$4:$H$92,100)=$H31,100,IF(SMALL($H$4:$H$92,101)=$H31,101,IF(SMALL($H$4:$H$92,102)=$H31,102,IF(SMALL($H$4:$H$92,103)=$H31,103,IF(SMALL($H$4:$H$92,104)=$H31,104,IF(SMALL($H$4:$H$92,105)=$H31,105,IF(SMALL($H$4:$H$92,106)=$H31,106,IF(SMALL($H$4:$H$92,107)=$H31,107,IF(SMALL($H$4:$H$92,108)=$H31,108,IF(SMALL($H$4:$H$92,109)=$H31,109,IF(SMALL($H$4:$H$92,110)=$H31,110,IF(SMALL($H$4:$H$92,111)=$H31,111,""))))))))))))))))))))))))))))))))))))))))))))))))))))))))))))))),"")</f>
        <v/>
      </c>
      <c r="M31" s="93" t="str">
        <f>IFERROR(IF(COUNT(D31:G31)&lt;0,"",IF(SMALL($H$4:$H$92,101)=$H31,101,IF(SMALL($H$4:$H$92,102)=$H31,102,IF(SMALL($H$4:$H$92,103)=$H31,103,IF(SMALL($H$4:$H$92,104)=$H31,104,IF(SMALL($H$4:$H$92,105)=$H31,105,IF(SMALL($H$4:$H$92,106)=$H31,106,IF(SMALL($H$4:$H$92,107)=$H31,107,IF(SMALL($H$4:$H$92,108)=$H31,108,IF(SMALL($H$4:$H$92,109)=$H31,109,IF(SMALL($H$4:$H$92,110)=$H31,110,IF(SMALL($H$4:$H$92,111)=$H31,111,IF(SMALL($H$4:$H$92,112)=$H31,112,IF(SMALL($H$4:$H$92,113)=$H31,113,IF(SMALL($H$4:$H$92,114)=$H31,114,IF(SMALL($H$4:$H$92,115)=$H31,115,IF(SMALL($H$4:$H$92,116)=$H31,116,IF(SMALL($H$4:$H$92,117)=$H31,117,IF(SMALL($H$4:$H$92,118)=$H31,118,IF(SMALL($H$4:$H$92,119)=$H31,119,IF(SMALL($H$4:$H$92,120)=$H31,120,IF(SMALL($H$4:$H$92,121)=$H31,121,IF(SMALL($H$4:$H$92,122)=$H31,122,IF(SMALL($H$4:$H$92,123)=$H31,123,IF(SMALL($H$4:$H$92,124)=$H31,124,IF(SMALL($H$4:$H$92,125)=$H31,125,IF(SMALL($H$4:$H$92,126)=$H31,126,IF(SMALL($H$4:$H$92,127)=$H31,127,IF(SMALL($H$4:$H$92,128)=$H31,128,IF(SMALL($H$4:$H$92,129)=$H31,129,IF(SMALL($H$4:$H$92,130)=$H31,130,IF(SMALL($H$4:$H$92,131)=$H31,131,IF(SMALL($H$4:$H$92,132)=$H31,132,IF(SMALL($H$4:$H$92,133)=$H31,133,IF(SMALL($H$4:$H$92,134)=$H31,134,IF(SMALL($H$4:$H$92,135)=$H31,135,IF(SMALL($H$4:$H$92,136)=$H31,136,IF(SMALL($H$4:$H$92,137)=$H31,137,IF(SMALL($H$4:$H$92,138)=$H31,138,IF(SMALL($H$4:$H$92,139)=$H31,139,IF(SMALL($H$4:$H$92,140)=$H31,140,IF(SMALL($H$4:$H$92,141)=$H31,141,IF(SMALL($H$4:$H$92,142)=$H31,142,IF(SMALL($H$4:$H$92,143)=$H31,143,IF(SMALL($H$4:$H$92,144)=$H31,144,IF(SMALL($H$4:$H$92,145)=$H31,145,IF(SMALL($H$4:$H$92,146)=$H31,146,IF(SMALL($H$4:$H$92,147)=$H31,147,IF(SMALL($H$4:$H$92,148)=$H31,148,IF(SMALL($H$4:$H$92,149)=$H31,149,IF(SMALL($H$4:$H$92,150)=$H31,150,IF(SMALL($H$4:$H$92,151)=$H31,151,IF(SMALL($H$4:$H$92,152)=$H31,152,IF(SMALL($H$4:$H$92,153)=$H31,153,IF(SMALL($H$4:$H$92,154)=$H31,154,IF(SMALL($H$4:$H$92,155)=$H31,155,IF(SMALL($H$4:$H$92,156)=$H31,156,IF(SMALL($H$4:$H$92,157)=$H31,157,IF(SMALL($H$4:$H$92,158)=$H31,158,IF(SMALL($H$4:$H$92,159)=$H31,159,IF(SMALL($H$4:$H$92,160)=$H31,160,IF(SMALL($H$4:$H$92,161)=$H31,161,IF(SMALL($H$4:$H$92,162)=$H31,162,""))))))))))))))))))))))))))))))))))))))))))))))))))))))))))))))),"")</f>
        <v/>
      </c>
      <c r="N31" s="94" t="str">
        <f>IFERROR(IF(COUNT(D31:G31)&lt;0,"",IF(SMALL($H$4:$H$92,151)=$H31,151,IF(SMALL($H$4:$H$92,152)=$H31,152,IF(SMALL($H$4:$H$92,153)=$H31,153,IF(SMALL($H$4:$H$92,154)=$H31,154,IF(SMALL($H$4:$H$92,155)=$H31,155,IF(SMALL($H$4:$H$92,156)=$H31,156,IF(SMALL($H$4:$H$92,157)=$H31,157,IF(SMALL($H$4:$H$92,158)=$H31,158,IF(SMALL($H$4:$H$92,159)=$H31,159,IF(SMALL($H$4:$H$92,160)=$H31,160,IF(SMALL($H$4:$H$92,161)=$H31,161,IF(SMALL($H$4:$H$92,162)=$H31,162,IF(SMALL($H$4:$H$92,163)=$H31,163,IF(SMALL($H$4:$H$92,164)=$H31,164,IF(SMALL($H$4:$H$92,165)=$H31,165,IF(SMALL($H$4:$H$92,166)=$H31,166,IF(SMALL($H$4:$H$92,167)=$H31,167,IF(SMALL($H$4:$H$92,168)=$H31,168,IF(SMALL($H$4:$H$92,169)=$H31,169,IF(SMALL($H$4:$H$92,170)=$H31,170,IF(SMALL($H$4:$H$92,171)=$H31,171,IF(SMALL($H$4:$H$92,172)=$H31,172,IF(SMALL($H$4:$H$92,173)=$H31,173,IF(SMALL($H$4:$H$92,174)=$H31,174,IF(SMALL($H$4:$H$92,175)=$H31,175,IF(SMALL($H$4:$H$92,176)=$H31,176,IF(SMALL($H$4:$H$92,177)=$H31,177,IF(SMALL($H$4:$H$92,178)=$H31,178,IF(SMALL($H$4:$H$92,179)=$H31,179,IF(SMALL($H$4:$H$92,180)=$H31,180,IF(SMALL($H$4:$H$92,181)=$H31,181,IF(SMALL($H$4:$H$92,182)=$H31,182,IF(SMALL($H$4:$H$92,183)=$H31,183,IF(SMALL($H$4:$H$92,184)=$H31,184,IF(SMALL($H$4:$H$92,185)=$H31,185,IF(SMALL($H$4:$H$92,186)=$H31,186,IF(SMALL($H$4:$H$92,187)=$H31,187,IF(SMALL($H$4:$H$92,188)=$H31,188,IF(SMALL($H$4:$H$92,189)=$H31,189,IF(SMALL($H$4:$H$92,190)=$H31,190,IF(SMALL($H$4:$H$92,191)=$H31,191,IF(SMALL($H$4:$H$92,192)=$H31,192,IF(SMALL($H$4:$H$92,193)=$H31,193,IF(SMALL($H$4:$H$92,194)=$H31,194,IF(SMALL($H$4:$H$92,195)=$H31,195,IF(SMALL($H$4:$H$92,196)=$H31,196,IF(SMALL($H$4:$H$92,197)=$H31,197,IF(SMALL($H$4:$H$92,198)=$H31,198,IF(SMALL($H$4:$H$92,199)=$H31,199,IF(SMALL($H$4:$H$92,200)=$H31,200,IF(SMALL($H$4:$H$92,201)=$H31,201,IF(SMALL($H$4:$H$92,202)=$H31,202,IF(SMALL($H$4:$H$92,203)=$H31,203,IF(SMALL($H$4:$H$92,204)=$H31,204,IF(SMALL($H$4:$H$92,205)=$H31,205,IF(SMALL($H$4:$H$92,206)=$H31,206,IF(SMALL($H$4:$H$92,207)=$H31,207,IF(SMALL($H$4:$H$92,208)=$H31,208,IF(SMALL($H$4:$H$92,209)=$H31,209,IF(SMALL($H$4:$H$92,210)=$H31,210,IF(SMALL($H$4:$H$92,211)=$H31,211,IF(SMALL($H$4:$H$92,212)=$H31,212,""))))))))))))))))))))))))))))))))))))))))))))))))))))))))))))))),"")</f>
        <v/>
      </c>
    </row>
    <row r="32" spans="1:14" x14ac:dyDescent="0.3">
      <c r="A32" s="38" t="str">
        <f>IF(ISBLANK(Deltagere!B42),"",Deltagere!A42)</f>
        <v>h</v>
      </c>
      <c r="B32" s="39" t="str">
        <f>IF(ISBLANK(Deltagere!B42),"",Deltagere!B42)</f>
        <v>Axel Jørgensen</v>
      </c>
      <c r="C32" s="39" t="str">
        <f>IF(ISBLANK(Deltagere!C42),"",Deltagere!C42)</f>
        <v>Randers krolf</v>
      </c>
      <c r="D32" s="40">
        <v>36</v>
      </c>
      <c r="E32" s="40">
        <v>30</v>
      </c>
      <c r="F32" s="40">
        <v>32</v>
      </c>
      <c r="G32" s="40">
        <v>0</v>
      </c>
      <c r="H32" s="65">
        <f>IF(COUNT(D32:G32)&lt;4,"",SUM(D32:G32))</f>
        <v>98</v>
      </c>
      <c r="I32" s="65">
        <f>IF(COUNT(K32)=1,K32,IF(COUNT(L32)=1,L32,IF(COUNT(M32)=1,M32,N32)))</f>
        <v>36</v>
      </c>
      <c r="J32" s="71"/>
      <c r="K32" s="92">
        <f>IFERROR(IF(COUNT(D32:G32)&lt;0,"",IF(SMALL($H$4:$H$92,1)=$H32,1,IF(SMALL($H$4:$H$92,2)=$H32,2,IF(SMALL($H$4:$H$92,3)=$H32,3,IF(SMALL($H$4:$H$92,4)=$H32,4,IF(SMALL($H$4:$H$92,5)=$H32,5,IF(SMALL($H$4:$H$92,6)=$H32,6,IF(SMALL($H$4:$H$92,7)=$H32,7,IF(SMALL($H$4:$H$92,8)=$H32,8,IF(SMALL($H$4:$H$92,9)=$H32,9,IF(SMALL($H$4:$H$92,10)=$H32,10,IF(SMALL($H$4:$H$92,11)=$H32,11,IF(SMALL($H$4:$H$92,12)=$H32,12,IF(SMALL($H$4:$H$92,13)=$H32,13,IF(SMALL($H$4:$H$92,14)=$H32,14,IF(SMALL($H$4:$H$92,15)=$H32,15,IF(SMALL($H$4:$H$92,16)=$H32,16,IF(SMALL($H$4:$H$92,17)=$H32,17,IF(SMALL($H$4:$H$92,18)=$H32,18,IF(SMALL($H$4:$H$92,19)=$H32,19,IF(SMALL($H$4:$H$92,20)=$H32,20,IF(SMALL($H$4:$H$92,21)=$H32,21,IF(SMALL($H$4:$H$92,22)=$H32,22,IF(SMALL($H$4:$H$92,23)=$H32,23,IF(SMALL($H$4:$H$92,24)=$H32,24,IF(SMALL($H$4:$H$92,25)=$H32,25,IF(SMALL($H$4:$H$92,26)=$H32,26,IF(SMALL($H$4:$H$92,27)=$H32,27,IF(SMALL($H$4:$H$92,28)=$H32,28,IF(SMALL($H$4:$H$92,29)=$H32,29,IF(SMALL($H$4:$H$92,30)=$H32,30,IF(SMALL($H$4:$H$92,31)=$H32,31,IF(SMALL($H$4:$H$92,32)=$H32,32,IF(SMALL($H$4:$H$92,33)=$H32,33,IF(SMALL($H$4:$H$92,34)=$H32,34,IF(SMALL($H$4:$H$92,35)=$H32,35,IF(SMALL($H$4:$H$92,36)=$H32,36,IF(SMALL($H$4:$H$92,37)=$H32,37,IF(SMALL($H$4:$H$92,38)=$H32,38,IF(SMALL($H$4:$H$92,39)=$H32,39,IF(SMALL($H$4:$H$92,40)=$H32,40,IF(SMALL($H$4:$H$92,41)=$H32,41,IF(SMALL($H$4:$H$92,42)=$H32,42,IF(SMALL($H$4:$H$92,43)=$H32,43,IF(SMALL($H$4:$H$92,44)=$H32,44,IF(SMALL($H$4:$H$92,45)=$H32,45,IF(SMALL($H$4:$H$92,46)=$H32,46,IF(SMALL($H$4:$H$92,47)=$H32,47,IF(SMALL($H$4:$H$92,48)=$H32,48,IF(SMALL($H$4:$H$92,49)=$H32,49,IF(SMALL($H$4:$H$92,50)=$H32,50,IF(SMALL($H$4:$H$92,51)=$H32,51,IF(SMALL($H$4:$H$92,52)=$H32,52,IF(SMALL($H$4:$H$92,53)=$H32,53,IF(SMALL($H$4:$H$92,54)=$H32,54,IF(SMALL($H$4:$H$92,55)=$H32,55,IF(SMALL($H$4:$H$92,56)=$H32,56,IF(SMALL($H$4:$H$92,57)=$H32,57,IF(SMALL($H$4:$H$92,58)=$H32,58,IF(SMALL($H$4:$H$92,59)=$H32,59,IF(SMALL($H$4:$H$92,60)=$H32,60,IF(SMALL($H$4:$H$92,61)=$H32,61,IF(SMALL($H$4:$H$92,62)=$H32,62,""))))))))))))))))))))))))))))))))))))))))))))))))))))))))))))))),"")</f>
        <v>36</v>
      </c>
      <c r="L32" s="93" t="str">
        <f>IFERROR(IF(COUNT(D32:G32)&lt;0,"",IF(SMALL($H$4:$H$92,50)=$H32,50,IF(SMALL($H$4:$H$92,51)=$H32,51,IF(SMALL($H$4:$H$92,52)=$H32,52,IF(SMALL($H$4:$H$92,53)=$H32,53,IF(SMALL($H$4:$H$92,54)=$H32,54,IF(SMALL($H$4:$H$92,55)=$H32,55,IF(SMALL($H$4:$H$92,56)=$H32,56,IF(SMALL($H$4:$H$92,57)=$H32,57,IF(SMALL($H$4:$H$92,58)=$H32,58,IF(SMALL($H$4:$H$92,59)=$H32,59,IF(SMALL($H$4:$H$92,60)=$H32,60,IF(SMALL($H$4:$H$92,61)=$H32,61,IF(SMALL($H$4:$H$92,62)=$H32,62,IF(SMALL($H$4:$H$92,63)=$H32,63,IF(SMALL($H$4:$H$92,64)=$H32,64,IF(SMALL($H$4:$H$92,65)=$H32,65,IF(SMALL($H$4:$H$92,66)=$H32,66,IF(SMALL($H$4:$H$92,67)=$H32,67,IF(SMALL($H$4:$H$92,68)=$H32,68,IF(SMALL($H$4:$H$92,69)=$H32,69,IF(SMALL($H$4:$H$92,70)=$H32,70,IF(SMALL($H$4:$H$92,71)=$H32,71,IF(SMALL($H$4:$H$92,72)=$H32,72,IF(SMALL($H$4:$H$92,73)=$H32,73,IF(SMALL($H$4:$H$92,74)=$H32,74,IF(SMALL($H$4:$H$92,75)=$H32,75,IF(SMALL($H$4:$H$92,76)=$H32,76,IF(SMALL($H$4:$H$92,77)=$H32,77,IF(SMALL($H$4:$H$92,78)=$H32,78,IF(SMALL($H$4:$H$92,79)=$H32,79,IF(SMALL($H$4:$H$92,80)=$H32,80,IF(SMALL($H$4:$H$92,81)=$H32,81,IF(SMALL($H$4:$H$92,82)=$H32,82,IF(SMALL($H$4:$H$92,83)=$H32,83,IF(SMALL($H$4:$H$92,84)=$H32,84,IF(SMALL($H$4:$H$92,85)=$H32,85,IF(SMALL($H$4:$H$92,86)=$H32,86,IF(SMALL($H$4:$H$92,87)=$H32,87,IF(SMALL($H$4:$H$92,88)=$H32,88,IF(SMALL($H$4:$H$92,89)=$H32,89,IF(SMALL($H$4:$H$92,90)=$H32,90,IF(SMALL($H$4:$H$92,91)=$H32,91,IF(SMALL($H$4:$H$92,92)=$H32,92,IF(SMALL($H$4:$H$92,93)=$H32,93,IF(SMALL($H$4:$H$92,94)=$H32,94,IF(SMALL($H$4:$H$92,95)=$H32,95,IF(SMALL($H$4:$H$92,96)=$H32,96,IF(SMALL($H$4:$H$92,97)=$H32,97,IF(SMALL($H$4:$H$92,98)=$H32,98,IF(SMALL($H$4:$H$92,99)=$H32,99,IF(SMALL($H$4:$H$92,100)=$H32,100,IF(SMALL($H$4:$H$92,101)=$H32,101,IF(SMALL($H$4:$H$92,102)=$H32,102,IF(SMALL($H$4:$H$92,103)=$H32,103,IF(SMALL($H$4:$H$92,104)=$H32,104,IF(SMALL($H$4:$H$92,105)=$H32,105,IF(SMALL($H$4:$H$92,106)=$H32,106,IF(SMALL($H$4:$H$92,107)=$H32,107,IF(SMALL($H$4:$H$92,108)=$H32,108,IF(SMALL($H$4:$H$92,109)=$H32,109,IF(SMALL($H$4:$H$92,110)=$H32,110,IF(SMALL($H$4:$H$92,111)=$H32,111,""))))))))))))))))))))))))))))))))))))))))))))))))))))))))))))))),"")</f>
        <v/>
      </c>
      <c r="M32" s="93" t="str">
        <f>IFERROR(IF(COUNT(D32:G32)&lt;0,"",IF(SMALL($H$4:$H$92,101)=$H32,101,IF(SMALL($H$4:$H$92,102)=$H32,102,IF(SMALL($H$4:$H$92,103)=$H32,103,IF(SMALL($H$4:$H$92,104)=$H32,104,IF(SMALL($H$4:$H$92,105)=$H32,105,IF(SMALL($H$4:$H$92,106)=$H32,106,IF(SMALL($H$4:$H$92,107)=$H32,107,IF(SMALL($H$4:$H$92,108)=$H32,108,IF(SMALL($H$4:$H$92,109)=$H32,109,IF(SMALL($H$4:$H$92,110)=$H32,110,IF(SMALL($H$4:$H$92,111)=$H32,111,IF(SMALL($H$4:$H$92,112)=$H32,112,IF(SMALL($H$4:$H$92,113)=$H32,113,IF(SMALL($H$4:$H$92,114)=$H32,114,IF(SMALL($H$4:$H$92,115)=$H32,115,IF(SMALL($H$4:$H$92,116)=$H32,116,IF(SMALL($H$4:$H$92,117)=$H32,117,IF(SMALL($H$4:$H$92,118)=$H32,118,IF(SMALL($H$4:$H$92,119)=$H32,119,IF(SMALL($H$4:$H$92,120)=$H32,120,IF(SMALL($H$4:$H$92,121)=$H32,121,IF(SMALL($H$4:$H$92,122)=$H32,122,IF(SMALL($H$4:$H$92,123)=$H32,123,IF(SMALL($H$4:$H$92,124)=$H32,124,IF(SMALL($H$4:$H$92,125)=$H32,125,IF(SMALL($H$4:$H$92,126)=$H32,126,IF(SMALL($H$4:$H$92,127)=$H32,127,IF(SMALL($H$4:$H$92,128)=$H32,128,IF(SMALL($H$4:$H$92,129)=$H32,129,IF(SMALL($H$4:$H$92,130)=$H32,130,IF(SMALL($H$4:$H$92,131)=$H32,131,IF(SMALL($H$4:$H$92,132)=$H32,132,IF(SMALL($H$4:$H$92,133)=$H32,133,IF(SMALL($H$4:$H$92,134)=$H32,134,IF(SMALL($H$4:$H$92,135)=$H32,135,IF(SMALL($H$4:$H$92,136)=$H32,136,IF(SMALL($H$4:$H$92,137)=$H32,137,IF(SMALL($H$4:$H$92,138)=$H32,138,IF(SMALL($H$4:$H$92,139)=$H32,139,IF(SMALL($H$4:$H$92,140)=$H32,140,IF(SMALL($H$4:$H$92,141)=$H32,141,IF(SMALL($H$4:$H$92,142)=$H32,142,IF(SMALL($H$4:$H$92,143)=$H32,143,IF(SMALL($H$4:$H$92,144)=$H32,144,IF(SMALL($H$4:$H$92,145)=$H32,145,IF(SMALL($H$4:$H$92,146)=$H32,146,IF(SMALL($H$4:$H$92,147)=$H32,147,IF(SMALL($H$4:$H$92,148)=$H32,148,IF(SMALL($H$4:$H$92,149)=$H32,149,IF(SMALL($H$4:$H$92,150)=$H32,150,IF(SMALL($H$4:$H$92,151)=$H32,151,IF(SMALL($H$4:$H$92,152)=$H32,152,IF(SMALL($H$4:$H$92,153)=$H32,153,IF(SMALL($H$4:$H$92,154)=$H32,154,IF(SMALL($H$4:$H$92,155)=$H32,155,IF(SMALL($H$4:$H$92,156)=$H32,156,IF(SMALL($H$4:$H$92,157)=$H32,157,IF(SMALL($H$4:$H$92,158)=$H32,158,IF(SMALL($H$4:$H$92,159)=$H32,159,IF(SMALL($H$4:$H$92,160)=$H32,160,IF(SMALL($H$4:$H$92,161)=$H32,161,IF(SMALL($H$4:$H$92,162)=$H32,162,""))))))))))))))))))))))))))))))))))))))))))))))))))))))))))))))),"")</f>
        <v/>
      </c>
      <c r="N32" s="94" t="str">
        <f>IFERROR(IF(COUNT(D32:G32)&lt;0,"",IF(SMALL($H$4:$H$92,151)=$H32,151,IF(SMALL($H$4:$H$92,152)=$H32,152,IF(SMALL($H$4:$H$92,153)=$H32,153,IF(SMALL($H$4:$H$92,154)=$H32,154,IF(SMALL($H$4:$H$92,155)=$H32,155,IF(SMALL($H$4:$H$92,156)=$H32,156,IF(SMALL($H$4:$H$92,157)=$H32,157,IF(SMALL($H$4:$H$92,158)=$H32,158,IF(SMALL($H$4:$H$92,159)=$H32,159,IF(SMALL($H$4:$H$92,160)=$H32,160,IF(SMALL($H$4:$H$92,161)=$H32,161,IF(SMALL($H$4:$H$92,162)=$H32,162,IF(SMALL($H$4:$H$92,163)=$H32,163,IF(SMALL($H$4:$H$92,164)=$H32,164,IF(SMALL($H$4:$H$92,165)=$H32,165,IF(SMALL($H$4:$H$92,166)=$H32,166,IF(SMALL($H$4:$H$92,167)=$H32,167,IF(SMALL($H$4:$H$92,168)=$H32,168,IF(SMALL($H$4:$H$92,169)=$H32,169,IF(SMALL($H$4:$H$92,170)=$H32,170,IF(SMALL($H$4:$H$92,171)=$H32,171,IF(SMALL($H$4:$H$92,172)=$H32,172,IF(SMALL($H$4:$H$92,173)=$H32,173,IF(SMALL($H$4:$H$92,174)=$H32,174,IF(SMALL($H$4:$H$92,175)=$H32,175,IF(SMALL($H$4:$H$92,176)=$H32,176,IF(SMALL($H$4:$H$92,177)=$H32,177,IF(SMALL($H$4:$H$92,178)=$H32,178,IF(SMALL($H$4:$H$92,179)=$H32,179,IF(SMALL($H$4:$H$92,180)=$H32,180,IF(SMALL($H$4:$H$92,181)=$H32,181,IF(SMALL($H$4:$H$92,182)=$H32,182,IF(SMALL($H$4:$H$92,183)=$H32,183,IF(SMALL($H$4:$H$92,184)=$H32,184,IF(SMALL($H$4:$H$92,185)=$H32,185,IF(SMALL($H$4:$H$92,186)=$H32,186,IF(SMALL($H$4:$H$92,187)=$H32,187,IF(SMALL($H$4:$H$92,188)=$H32,188,IF(SMALL($H$4:$H$92,189)=$H32,189,IF(SMALL($H$4:$H$92,190)=$H32,190,IF(SMALL($H$4:$H$92,191)=$H32,191,IF(SMALL($H$4:$H$92,192)=$H32,192,IF(SMALL($H$4:$H$92,193)=$H32,193,IF(SMALL($H$4:$H$92,194)=$H32,194,IF(SMALL($H$4:$H$92,195)=$H32,195,IF(SMALL($H$4:$H$92,196)=$H32,196,IF(SMALL($H$4:$H$92,197)=$H32,197,IF(SMALL($H$4:$H$92,198)=$H32,198,IF(SMALL($H$4:$H$92,199)=$H32,199,IF(SMALL($H$4:$H$92,200)=$H32,200,IF(SMALL($H$4:$H$92,201)=$H32,201,IF(SMALL($H$4:$H$92,202)=$H32,202,IF(SMALL($H$4:$H$92,203)=$H32,203,IF(SMALL($H$4:$H$92,204)=$H32,204,IF(SMALL($H$4:$H$92,205)=$H32,205,IF(SMALL($H$4:$H$92,206)=$H32,206,IF(SMALL($H$4:$H$92,207)=$H32,207,IF(SMALL($H$4:$H$92,208)=$H32,208,IF(SMALL($H$4:$H$92,209)=$H32,209,IF(SMALL($H$4:$H$92,210)=$H32,210,IF(SMALL($H$4:$H$92,211)=$H32,211,IF(SMALL($H$4:$H$92,212)=$H32,212,""))))))))))))))))))))))))))))))))))))))))))))))))))))))))))))))),"")</f>
        <v/>
      </c>
    </row>
    <row r="33" spans="1:14" x14ac:dyDescent="0.3">
      <c r="A33" s="30" t="str">
        <f>IF(ISBLANK(Deltagere!B45),"",Deltagere!A45)</f>
        <v>h</v>
      </c>
      <c r="B33" s="48" t="str">
        <f>IF(ISBLANK(Deltagere!B45),"",Deltagere!B45)</f>
        <v>Ole Kristjansen</v>
      </c>
      <c r="C33" s="48" t="str">
        <f>IF(ISBLANK(Deltagere!C45),"",Deltagere!C45)</f>
        <v>LLI Skanderborg</v>
      </c>
      <c r="D33" s="31">
        <v>33</v>
      </c>
      <c r="E33" s="31">
        <v>32</v>
      </c>
      <c r="F33" s="31">
        <v>33</v>
      </c>
      <c r="G33" s="31">
        <v>0</v>
      </c>
      <c r="H33" s="66">
        <f>IF(COUNT(D33:G33)&lt;4,"",SUM(D33:G33))</f>
        <v>98</v>
      </c>
      <c r="I33" s="66">
        <f>IF(COUNT(K33)=1,K33,IF(COUNT(L33)=1,L33,IF(COUNT(M33)=1,M33,N33)))</f>
        <v>36</v>
      </c>
      <c r="J33" s="72"/>
      <c r="K33" s="92">
        <f>IFERROR(IF(COUNT(D33:G33)&lt;0,"",IF(SMALL($H$4:$H$92,1)=$H33,1,IF(SMALL($H$4:$H$92,2)=$H33,2,IF(SMALL($H$4:$H$92,3)=$H33,3,IF(SMALL($H$4:$H$92,4)=$H33,4,IF(SMALL($H$4:$H$92,5)=$H33,5,IF(SMALL($H$4:$H$92,6)=$H33,6,IF(SMALL($H$4:$H$92,7)=$H33,7,IF(SMALL($H$4:$H$92,8)=$H33,8,IF(SMALL($H$4:$H$92,9)=$H33,9,IF(SMALL($H$4:$H$92,10)=$H33,10,IF(SMALL($H$4:$H$92,11)=$H33,11,IF(SMALL($H$4:$H$92,12)=$H33,12,IF(SMALL($H$4:$H$92,13)=$H33,13,IF(SMALL($H$4:$H$92,14)=$H33,14,IF(SMALL($H$4:$H$92,15)=$H33,15,IF(SMALL($H$4:$H$92,16)=$H33,16,IF(SMALL($H$4:$H$92,17)=$H33,17,IF(SMALL($H$4:$H$92,18)=$H33,18,IF(SMALL($H$4:$H$92,19)=$H33,19,IF(SMALL($H$4:$H$92,20)=$H33,20,IF(SMALL($H$4:$H$92,21)=$H33,21,IF(SMALL($H$4:$H$92,22)=$H33,22,IF(SMALL($H$4:$H$92,23)=$H33,23,IF(SMALL($H$4:$H$92,24)=$H33,24,IF(SMALL($H$4:$H$92,25)=$H33,25,IF(SMALL($H$4:$H$92,26)=$H33,26,IF(SMALL($H$4:$H$92,27)=$H33,27,IF(SMALL($H$4:$H$92,28)=$H33,28,IF(SMALL($H$4:$H$92,29)=$H33,29,IF(SMALL($H$4:$H$92,30)=$H33,30,IF(SMALL($H$4:$H$92,31)=$H33,31,IF(SMALL($H$4:$H$92,32)=$H33,32,IF(SMALL($H$4:$H$92,33)=$H33,33,IF(SMALL($H$4:$H$92,34)=$H33,34,IF(SMALL($H$4:$H$92,35)=$H33,35,IF(SMALL($H$4:$H$92,36)=$H33,36,IF(SMALL($H$4:$H$92,37)=$H33,37,IF(SMALL($H$4:$H$92,38)=$H33,38,IF(SMALL($H$4:$H$92,39)=$H33,39,IF(SMALL($H$4:$H$92,40)=$H33,40,IF(SMALL($H$4:$H$92,41)=$H33,41,IF(SMALL($H$4:$H$92,42)=$H33,42,IF(SMALL($H$4:$H$92,43)=$H33,43,IF(SMALL($H$4:$H$92,44)=$H33,44,IF(SMALL($H$4:$H$92,45)=$H33,45,IF(SMALL($H$4:$H$92,46)=$H33,46,IF(SMALL($H$4:$H$92,47)=$H33,47,IF(SMALL($H$4:$H$92,48)=$H33,48,IF(SMALL($H$4:$H$92,49)=$H33,49,IF(SMALL($H$4:$H$92,50)=$H33,50,IF(SMALL($H$4:$H$92,51)=$H33,51,IF(SMALL($H$4:$H$92,52)=$H33,52,IF(SMALL($H$4:$H$92,53)=$H33,53,IF(SMALL($H$4:$H$92,54)=$H33,54,IF(SMALL($H$4:$H$92,55)=$H33,55,IF(SMALL($H$4:$H$92,56)=$H33,56,IF(SMALL($H$4:$H$92,57)=$H33,57,IF(SMALL($H$4:$H$92,58)=$H33,58,IF(SMALL($H$4:$H$92,59)=$H33,59,IF(SMALL($H$4:$H$92,60)=$H33,60,IF(SMALL($H$4:$H$92,61)=$H33,61,IF(SMALL($H$4:$H$92,62)=$H33,62,""))))))))))))))))))))))))))))))))))))))))))))))))))))))))))))))),"")</f>
        <v>36</v>
      </c>
      <c r="L33" s="93" t="str">
        <f>IFERROR(IF(COUNT(D33:G33)&lt;0,"",IF(SMALL($H$4:$H$92,50)=$H33,50,IF(SMALL($H$4:$H$92,51)=$H33,51,IF(SMALL($H$4:$H$92,52)=$H33,52,IF(SMALL($H$4:$H$92,53)=$H33,53,IF(SMALL($H$4:$H$92,54)=$H33,54,IF(SMALL($H$4:$H$92,55)=$H33,55,IF(SMALL($H$4:$H$92,56)=$H33,56,IF(SMALL($H$4:$H$92,57)=$H33,57,IF(SMALL($H$4:$H$92,58)=$H33,58,IF(SMALL($H$4:$H$92,59)=$H33,59,IF(SMALL($H$4:$H$92,60)=$H33,60,IF(SMALL($H$4:$H$92,61)=$H33,61,IF(SMALL($H$4:$H$92,62)=$H33,62,IF(SMALL($H$4:$H$92,63)=$H33,63,IF(SMALL($H$4:$H$92,64)=$H33,64,IF(SMALL($H$4:$H$92,65)=$H33,65,IF(SMALL($H$4:$H$92,66)=$H33,66,IF(SMALL($H$4:$H$92,67)=$H33,67,IF(SMALL($H$4:$H$92,68)=$H33,68,IF(SMALL($H$4:$H$92,69)=$H33,69,IF(SMALL($H$4:$H$92,70)=$H33,70,IF(SMALL($H$4:$H$92,71)=$H33,71,IF(SMALL($H$4:$H$92,72)=$H33,72,IF(SMALL($H$4:$H$92,73)=$H33,73,IF(SMALL($H$4:$H$92,74)=$H33,74,IF(SMALL($H$4:$H$92,75)=$H33,75,IF(SMALL($H$4:$H$92,76)=$H33,76,IF(SMALL($H$4:$H$92,77)=$H33,77,IF(SMALL($H$4:$H$92,78)=$H33,78,IF(SMALL($H$4:$H$92,79)=$H33,79,IF(SMALL($H$4:$H$92,80)=$H33,80,IF(SMALL($H$4:$H$92,81)=$H33,81,IF(SMALL($H$4:$H$92,82)=$H33,82,IF(SMALL($H$4:$H$92,83)=$H33,83,IF(SMALL($H$4:$H$92,84)=$H33,84,IF(SMALL($H$4:$H$92,85)=$H33,85,IF(SMALL($H$4:$H$92,86)=$H33,86,IF(SMALL($H$4:$H$92,87)=$H33,87,IF(SMALL($H$4:$H$92,88)=$H33,88,IF(SMALL($H$4:$H$92,89)=$H33,89,IF(SMALL($H$4:$H$92,90)=$H33,90,IF(SMALL($H$4:$H$92,91)=$H33,91,IF(SMALL($H$4:$H$92,92)=$H33,92,IF(SMALL($H$4:$H$92,93)=$H33,93,IF(SMALL($H$4:$H$92,94)=$H33,94,IF(SMALL($H$4:$H$92,95)=$H33,95,IF(SMALL($H$4:$H$92,96)=$H33,96,IF(SMALL($H$4:$H$92,97)=$H33,97,IF(SMALL($H$4:$H$92,98)=$H33,98,IF(SMALL($H$4:$H$92,99)=$H33,99,IF(SMALL($H$4:$H$92,100)=$H33,100,IF(SMALL($H$4:$H$92,101)=$H33,101,IF(SMALL($H$4:$H$92,102)=$H33,102,IF(SMALL($H$4:$H$92,103)=$H33,103,IF(SMALL($H$4:$H$92,104)=$H33,104,IF(SMALL($H$4:$H$92,105)=$H33,105,IF(SMALL($H$4:$H$92,106)=$H33,106,IF(SMALL($H$4:$H$92,107)=$H33,107,IF(SMALL($H$4:$H$92,108)=$H33,108,IF(SMALL($H$4:$H$92,109)=$H33,109,IF(SMALL($H$4:$H$92,110)=$H33,110,IF(SMALL($H$4:$H$92,111)=$H33,111,""))))))))))))))))))))))))))))))))))))))))))))))))))))))))))))))),"")</f>
        <v/>
      </c>
      <c r="M33" s="93" t="str">
        <f>IFERROR(IF(COUNT(D33:G33)&lt;0,"",IF(SMALL($H$4:$H$92,101)=$H33,101,IF(SMALL($H$4:$H$92,102)=$H33,102,IF(SMALL($H$4:$H$92,103)=$H33,103,IF(SMALL($H$4:$H$92,104)=$H33,104,IF(SMALL($H$4:$H$92,105)=$H33,105,IF(SMALL($H$4:$H$92,106)=$H33,106,IF(SMALL($H$4:$H$92,107)=$H33,107,IF(SMALL($H$4:$H$92,108)=$H33,108,IF(SMALL($H$4:$H$92,109)=$H33,109,IF(SMALL($H$4:$H$92,110)=$H33,110,IF(SMALL($H$4:$H$92,111)=$H33,111,IF(SMALL($H$4:$H$92,112)=$H33,112,IF(SMALL($H$4:$H$92,113)=$H33,113,IF(SMALL($H$4:$H$92,114)=$H33,114,IF(SMALL($H$4:$H$92,115)=$H33,115,IF(SMALL($H$4:$H$92,116)=$H33,116,IF(SMALL($H$4:$H$92,117)=$H33,117,IF(SMALL($H$4:$H$92,118)=$H33,118,IF(SMALL($H$4:$H$92,119)=$H33,119,IF(SMALL($H$4:$H$92,120)=$H33,120,IF(SMALL($H$4:$H$92,121)=$H33,121,IF(SMALL($H$4:$H$92,122)=$H33,122,IF(SMALL($H$4:$H$92,123)=$H33,123,IF(SMALL($H$4:$H$92,124)=$H33,124,IF(SMALL($H$4:$H$92,125)=$H33,125,IF(SMALL($H$4:$H$92,126)=$H33,126,IF(SMALL($H$4:$H$92,127)=$H33,127,IF(SMALL($H$4:$H$92,128)=$H33,128,IF(SMALL($H$4:$H$92,129)=$H33,129,IF(SMALL($H$4:$H$92,130)=$H33,130,IF(SMALL($H$4:$H$92,131)=$H33,131,IF(SMALL($H$4:$H$92,132)=$H33,132,IF(SMALL($H$4:$H$92,133)=$H33,133,IF(SMALL($H$4:$H$92,134)=$H33,134,IF(SMALL($H$4:$H$92,135)=$H33,135,IF(SMALL($H$4:$H$92,136)=$H33,136,IF(SMALL($H$4:$H$92,137)=$H33,137,IF(SMALL($H$4:$H$92,138)=$H33,138,IF(SMALL($H$4:$H$92,139)=$H33,139,IF(SMALL($H$4:$H$92,140)=$H33,140,IF(SMALL($H$4:$H$92,141)=$H33,141,IF(SMALL($H$4:$H$92,142)=$H33,142,IF(SMALL($H$4:$H$92,143)=$H33,143,IF(SMALL($H$4:$H$92,144)=$H33,144,IF(SMALL($H$4:$H$92,145)=$H33,145,IF(SMALL($H$4:$H$92,146)=$H33,146,IF(SMALL($H$4:$H$92,147)=$H33,147,IF(SMALL($H$4:$H$92,148)=$H33,148,IF(SMALL($H$4:$H$92,149)=$H33,149,IF(SMALL($H$4:$H$92,150)=$H33,150,IF(SMALL($H$4:$H$92,151)=$H33,151,IF(SMALL($H$4:$H$92,152)=$H33,152,IF(SMALL($H$4:$H$92,153)=$H33,153,IF(SMALL($H$4:$H$92,154)=$H33,154,IF(SMALL($H$4:$H$92,155)=$H33,155,IF(SMALL($H$4:$H$92,156)=$H33,156,IF(SMALL($H$4:$H$92,157)=$H33,157,IF(SMALL($H$4:$H$92,158)=$H33,158,IF(SMALL($H$4:$H$92,159)=$H33,159,IF(SMALL($H$4:$H$92,160)=$H33,160,IF(SMALL($H$4:$H$92,161)=$H33,161,IF(SMALL($H$4:$H$92,162)=$H33,162,""))))))))))))))))))))))))))))))))))))))))))))))))))))))))))))))),"")</f>
        <v/>
      </c>
      <c r="N33" s="94" t="str">
        <f>IFERROR(IF(COUNT(D33:G33)&lt;0,"",IF(SMALL($H$4:$H$92,151)=$H33,151,IF(SMALL($H$4:$H$92,152)=$H33,152,IF(SMALL($H$4:$H$92,153)=$H33,153,IF(SMALL($H$4:$H$92,154)=$H33,154,IF(SMALL($H$4:$H$92,155)=$H33,155,IF(SMALL($H$4:$H$92,156)=$H33,156,IF(SMALL($H$4:$H$92,157)=$H33,157,IF(SMALL($H$4:$H$92,158)=$H33,158,IF(SMALL($H$4:$H$92,159)=$H33,159,IF(SMALL($H$4:$H$92,160)=$H33,160,IF(SMALL($H$4:$H$92,161)=$H33,161,IF(SMALL($H$4:$H$92,162)=$H33,162,IF(SMALL($H$4:$H$92,163)=$H33,163,IF(SMALL($H$4:$H$92,164)=$H33,164,IF(SMALL($H$4:$H$92,165)=$H33,165,IF(SMALL($H$4:$H$92,166)=$H33,166,IF(SMALL($H$4:$H$92,167)=$H33,167,IF(SMALL($H$4:$H$92,168)=$H33,168,IF(SMALL($H$4:$H$92,169)=$H33,169,IF(SMALL($H$4:$H$92,170)=$H33,170,IF(SMALL($H$4:$H$92,171)=$H33,171,IF(SMALL($H$4:$H$92,172)=$H33,172,IF(SMALL($H$4:$H$92,173)=$H33,173,IF(SMALL($H$4:$H$92,174)=$H33,174,IF(SMALL($H$4:$H$92,175)=$H33,175,IF(SMALL($H$4:$H$92,176)=$H33,176,IF(SMALL($H$4:$H$92,177)=$H33,177,IF(SMALL($H$4:$H$92,178)=$H33,178,IF(SMALL($H$4:$H$92,179)=$H33,179,IF(SMALL($H$4:$H$92,180)=$H33,180,IF(SMALL($H$4:$H$92,181)=$H33,181,IF(SMALL($H$4:$H$92,182)=$H33,182,IF(SMALL($H$4:$H$92,183)=$H33,183,IF(SMALL($H$4:$H$92,184)=$H33,184,IF(SMALL($H$4:$H$92,185)=$H33,185,IF(SMALL($H$4:$H$92,186)=$H33,186,IF(SMALL($H$4:$H$92,187)=$H33,187,IF(SMALL($H$4:$H$92,188)=$H33,188,IF(SMALL($H$4:$H$92,189)=$H33,189,IF(SMALL($H$4:$H$92,190)=$H33,190,IF(SMALL($H$4:$H$92,191)=$H33,191,IF(SMALL($H$4:$H$92,192)=$H33,192,IF(SMALL($H$4:$H$92,193)=$H33,193,IF(SMALL($H$4:$H$92,194)=$H33,194,IF(SMALL($H$4:$H$92,195)=$H33,195,IF(SMALL($H$4:$H$92,196)=$H33,196,IF(SMALL($H$4:$H$92,197)=$H33,197,IF(SMALL($H$4:$H$92,198)=$H33,198,IF(SMALL($H$4:$H$92,199)=$H33,199,IF(SMALL($H$4:$H$92,200)=$H33,200,IF(SMALL($H$4:$H$92,201)=$H33,201,IF(SMALL($H$4:$H$92,202)=$H33,202,IF(SMALL($H$4:$H$92,203)=$H33,203,IF(SMALL($H$4:$H$92,204)=$H33,204,IF(SMALL($H$4:$H$92,205)=$H33,205,IF(SMALL($H$4:$H$92,206)=$H33,206,IF(SMALL($H$4:$H$92,207)=$H33,207,IF(SMALL($H$4:$H$92,208)=$H33,208,IF(SMALL($H$4:$H$92,209)=$H33,209,IF(SMALL($H$4:$H$92,210)=$H33,210,IF(SMALL($H$4:$H$92,211)=$H33,211,IF(SMALL($H$4:$H$92,212)=$H33,212,""))))))))))))))))))))))))))))))))))))))))))))))))))))))))))))))),"")</f>
        <v/>
      </c>
    </row>
    <row r="34" spans="1:14" x14ac:dyDescent="0.3">
      <c r="A34" s="30" t="str">
        <f>IF(ISBLANK(Deltagere!B80),"",Deltagere!A80)</f>
        <v>h</v>
      </c>
      <c r="B34" s="48" t="str">
        <f>IF(ISBLANK(Deltagere!B80),"",Deltagere!B80)</f>
        <v>Keld Pedersen</v>
      </c>
      <c r="C34" s="48" t="str">
        <f>IF(ISBLANK(Deltagere!C80),"",Deltagere!C80)</f>
        <v>Karup krolf</v>
      </c>
      <c r="D34" s="31">
        <v>32</v>
      </c>
      <c r="E34" s="31">
        <v>32</v>
      </c>
      <c r="F34" s="31">
        <v>34</v>
      </c>
      <c r="G34" s="31">
        <v>0</v>
      </c>
      <c r="H34" s="66">
        <f>IF(COUNT(D34:G34)&lt;4,"",SUM(D34:G34))</f>
        <v>98</v>
      </c>
      <c r="I34" s="66">
        <f>IF(COUNT(K34)=1,K34,IF(COUNT(L34)=1,L34,IF(COUNT(M34)=1,M34,N34)))</f>
        <v>36</v>
      </c>
      <c r="J34" s="72"/>
      <c r="K34" s="92">
        <f>IFERROR(IF(COUNT(D34:G34)&lt;0,"",IF(SMALL($H$4:$H$92,1)=$H34,1,IF(SMALL($H$4:$H$92,2)=$H34,2,IF(SMALL($H$4:$H$92,3)=$H34,3,IF(SMALL($H$4:$H$92,4)=$H34,4,IF(SMALL($H$4:$H$92,5)=$H34,5,IF(SMALL($H$4:$H$92,6)=$H34,6,IF(SMALL($H$4:$H$92,7)=$H34,7,IF(SMALL($H$4:$H$92,8)=$H34,8,IF(SMALL($H$4:$H$92,9)=$H34,9,IF(SMALL($H$4:$H$92,10)=$H34,10,IF(SMALL($H$4:$H$92,11)=$H34,11,IF(SMALL($H$4:$H$92,12)=$H34,12,IF(SMALL($H$4:$H$92,13)=$H34,13,IF(SMALL($H$4:$H$92,14)=$H34,14,IF(SMALL($H$4:$H$92,15)=$H34,15,IF(SMALL($H$4:$H$92,16)=$H34,16,IF(SMALL($H$4:$H$92,17)=$H34,17,IF(SMALL($H$4:$H$92,18)=$H34,18,IF(SMALL($H$4:$H$92,19)=$H34,19,IF(SMALL($H$4:$H$92,20)=$H34,20,IF(SMALL($H$4:$H$92,21)=$H34,21,IF(SMALL($H$4:$H$92,22)=$H34,22,IF(SMALL($H$4:$H$92,23)=$H34,23,IF(SMALL($H$4:$H$92,24)=$H34,24,IF(SMALL($H$4:$H$92,25)=$H34,25,IF(SMALL($H$4:$H$92,26)=$H34,26,IF(SMALL($H$4:$H$92,27)=$H34,27,IF(SMALL($H$4:$H$92,28)=$H34,28,IF(SMALL($H$4:$H$92,29)=$H34,29,IF(SMALL($H$4:$H$92,30)=$H34,30,IF(SMALL($H$4:$H$92,31)=$H34,31,IF(SMALL($H$4:$H$92,32)=$H34,32,IF(SMALL($H$4:$H$92,33)=$H34,33,IF(SMALL($H$4:$H$92,34)=$H34,34,IF(SMALL($H$4:$H$92,35)=$H34,35,IF(SMALL($H$4:$H$92,36)=$H34,36,IF(SMALL($H$4:$H$92,37)=$H34,37,IF(SMALL($H$4:$H$92,38)=$H34,38,IF(SMALL($H$4:$H$92,39)=$H34,39,IF(SMALL($H$4:$H$92,40)=$H34,40,IF(SMALL($H$4:$H$92,41)=$H34,41,IF(SMALL($H$4:$H$92,42)=$H34,42,IF(SMALL($H$4:$H$92,43)=$H34,43,IF(SMALL($H$4:$H$92,44)=$H34,44,IF(SMALL($H$4:$H$92,45)=$H34,45,IF(SMALL($H$4:$H$92,46)=$H34,46,IF(SMALL($H$4:$H$92,47)=$H34,47,IF(SMALL($H$4:$H$92,48)=$H34,48,IF(SMALL($H$4:$H$92,49)=$H34,49,IF(SMALL($H$4:$H$92,50)=$H34,50,IF(SMALL($H$4:$H$92,51)=$H34,51,IF(SMALL($H$4:$H$92,52)=$H34,52,IF(SMALL($H$4:$H$92,53)=$H34,53,IF(SMALL($H$4:$H$92,54)=$H34,54,IF(SMALL($H$4:$H$92,55)=$H34,55,IF(SMALL($H$4:$H$92,56)=$H34,56,IF(SMALL($H$4:$H$92,57)=$H34,57,IF(SMALL($H$4:$H$92,58)=$H34,58,IF(SMALL($H$4:$H$92,59)=$H34,59,IF(SMALL($H$4:$H$92,60)=$H34,60,IF(SMALL($H$4:$H$92,61)=$H34,61,IF(SMALL($H$4:$H$92,62)=$H34,62,""))))))))))))))))))))))))))))))))))))))))))))))))))))))))))))))),"")</f>
        <v>36</v>
      </c>
      <c r="L34" s="93" t="str">
        <f>IFERROR(IF(COUNT(D34:G34)&lt;0,"",IF(SMALL($H$4:$H$92,50)=$H34,50,IF(SMALL($H$4:$H$92,51)=$H34,51,IF(SMALL($H$4:$H$92,52)=$H34,52,IF(SMALL($H$4:$H$92,53)=$H34,53,IF(SMALL($H$4:$H$92,54)=$H34,54,IF(SMALL($H$4:$H$92,55)=$H34,55,IF(SMALL($H$4:$H$92,56)=$H34,56,IF(SMALL($H$4:$H$92,57)=$H34,57,IF(SMALL($H$4:$H$92,58)=$H34,58,IF(SMALL($H$4:$H$92,59)=$H34,59,IF(SMALL($H$4:$H$92,60)=$H34,60,IF(SMALL($H$4:$H$92,61)=$H34,61,IF(SMALL($H$4:$H$92,62)=$H34,62,IF(SMALL($H$4:$H$92,63)=$H34,63,IF(SMALL($H$4:$H$92,64)=$H34,64,IF(SMALL($H$4:$H$92,65)=$H34,65,IF(SMALL($H$4:$H$92,66)=$H34,66,IF(SMALL($H$4:$H$92,67)=$H34,67,IF(SMALL($H$4:$H$92,68)=$H34,68,IF(SMALL($H$4:$H$92,69)=$H34,69,IF(SMALL($H$4:$H$92,70)=$H34,70,IF(SMALL($H$4:$H$92,71)=$H34,71,IF(SMALL($H$4:$H$92,72)=$H34,72,IF(SMALL($H$4:$H$92,73)=$H34,73,IF(SMALL($H$4:$H$92,74)=$H34,74,IF(SMALL($H$4:$H$92,75)=$H34,75,IF(SMALL($H$4:$H$92,76)=$H34,76,IF(SMALL($H$4:$H$92,77)=$H34,77,IF(SMALL($H$4:$H$92,78)=$H34,78,IF(SMALL($H$4:$H$92,79)=$H34,79,IF(SMALL($H$4:$H$92,80)=$H34,80,IF(SMALL($H$4:$H$92,81)=$H34,81,IF(SMALL($H$4:$H$92,82)=$H34,82,IF(SMALL($H$4:$H$92,83)=$H34,83,IF(SMALL($H$4:$H$92,84)=$H34,84,IF(SMALL($H$4:$H$92,85)=$H34,85,IF(SMALL($H$4:$H$92,86)=$H34,86,IF(SMALL($H$4:$H$92,87)=$H34,87,IF(SMALL($H$4:$H$92,88)=$H34,88,IF(SMALL($H$4:$H$92,89)=$H34,89,IF(SMALL($H$4:$H$92,90)=$H34,90,IF(SMALL($H$4:$H$92,91)=$H34,91,IF(SMALL($H$4:$H$92,92)=$H34,92,IF(SMALL($H$4:$H$92,93)=$H34,93,IF(SMALL($H$4:$H$92,94)=$H34,94,IF(SMALL($H$4:$H$92,95)=$H34,95,IF(SMALL($H$4:$H$92,96)=$H34,96,IF(SMALL($H$4:$H$92,97)=$H34,97,IF(SMALL($H$4:$H$92,98)=$H34,98,IF(SMALL($H$4:$H$92,99)=$H34,99,IF(SMALL($H$4:$H$92,100)=$H34,100,IF(SMALL($H$4:$H$92,101)=$H34,101,IF(SMALL($H$4:$H$92,102)=$H34,102,IF(SMALL($H$4:$H$92,103)=$H34,103,IF(SMALL($H$4:$H$92,104)=$H34,104,IF(SMALL($H$4:$H$92,105)=$H34,105,IF(SMALL($H$4:$H$92,106)=$H34,106,IF(SMALL($H$4:$H$92,107)=$H34,107,IF(SMALL($H$4:$H$92,108)=$H34,108,IF(SMALL($H$4:$H$92,109)=$H34,109,IF(SMALL($H$4:$H$92,110)=$H34,110,IF(SMALL($H$4:$H$92,111)=$H34,111,""))))))))))))))))))))))))))))))))))))))))))))))))))))))))))))))),"")</f>
        <v/>
      </c>
      <c r="M34" s="93" t="str">
        <f>IFERROR(IF(COUNT(D34:G34)&lt;0,"",IF(SMALL($H$4:$H$92,101)=$H34,101,IF(SMALL($H$4:$H$92,102)=$H34,102,IF(SMALL($H$4:$H$92,103)=$H34,103,IF(SMALL($H$4:$H$92,104)=$H34,104,IF(SMALL($H$4:$H$92,105)=$H34,105,IF(SMALL($H$4:$H$92,106)=$H34,106,IF(SMALL($H$4:$H$92,107)=$H34,107,IF(SMALL($H$4:$H$92,108)=$H34,108,IF(SMALL($H$4:$H$92,109)=$H34,109,IF(SMALL($H$4:$H$92,110)=$H34,110,IF(SMALL($H$4:$H$92,111)=$H34,111,IF(SMALL($H$4:$H$92,112)=$H34,112,IF(SMALL($H$4:$H$92,113)=$H34,113,IF(SMALL($H$4:$H$92,114)=$H34,114,IF(SMALL($H$4:$H$92,115)=$H34,115,IF(SMALL($H$4:$H$92,116)=$H34,116,IF(SMALL($H$4:$H$92,117)=$H34,117,IF(SMALL($H$4:$H$92,118)=$H34,118,IF(SMALL($H$4:$H$92,119)=$H34,119,IF(SMALL($H$4:$H$92,120)=$H34,120,IF(SMALL($H$4:$H$92,121)=$H34,121,IF(SMALL($H$4:$H$92,122)=$H34,122,IF(SMALL($H$4:$H$92,123)=$H34,123,IF(SMALL($H$4:$H$92,124)=$H34,124,IF(SMALL($H$4:$H$92,125)=$H34,125,IF(SMALL($H$4:$H$92,126)=$H34,126,IF(SMALL($H$4:$H$92,127)=$H34,127,IF(SMALL($H$4:$H$92,128)=$H34,128,IF(SMALL($H$4:$H$92,129)=$H34,129,IF(SMALL($H$4:$H$92,130)=$H34,130,IF(SMALL($H$4:$H$92,131)=$H34,131,IF(SMALL($H$4:$H$92,132)=$H34,132,IF(SMALL($H$4:$H$92,133)=$H34,133,IF(SMALL($H$4:$H$92,134)=$H34,134,IF(SMALL($H$4:$H$92,135)=$H34,135,IF(SMALL($H$4:$H$92,136)=$H34,136,IF(SMALL($H$4:$H$92,137)=$H34,137,IF(SMALL($H$4:$H$92,138)=$H34,138,IF(SMALL($H$4:$H$92,139)=$H34,139,IF(SMALL($H$4:$H$92,140)=$H34,140,IF(SMALL($H$4:$H$92,141)=$H34,141,IF(SMALL($H$4:$H$92,142)=$H34,142,IF(SMALL($H$4:$H$92,143)=$H34,143,IF(SMALL($H$4:$H$92,144)=$H34,144,IF(SMALL($H$4:$H$92,145)=$H34,145,IF(SMALL($H$4:$H$92,146)=$H34,146,IF(SMALL($H$4:$H$92,147)=$H34,147,IF(SMALL($H$4:$H$92,148)=$H34,148,IF(SMALL($H$4:$H$92,149)=$H34,149,IF(SMALL($H$4:$H$92,150)=$H34,150,IF(SMALL($H$4:$H$92,151)=$H34,151,IF(SMALL($H$4:$H$92,152)=$H34,152,IF(SMALL($H$4:$H$92,153)=$H34,153,IF(SMALL($H$4:$H$92,154)=$H34,154,IF(SMALL($H$4:$H$92,155)=$H34,155,IF(SMALL($H$4:$H$92,156)=$H34,156,IF(SMALL($H$4:$H$92,157)=$H34,157,IF(SMALL($H$4:$H$92,158)=$H34,158,IF(SMALL($H$4:$H$92,159)=$H34,159,IF(SMALL($H$4:$H$92,160)=$H34,160,IF(SMALL($H$4:$H$92,161)=$H34,161,IF(SMALL($H$4:$H$92,162)=$H34,162,""))))))))))))))))))))))))))))))))))))))))))))))))))))))))))))))),"")</f>
        <v/>
      </c>
      <c r="N34" s="94" t="str">
        <f>IFERROR(IF(COUNT(D34:G34)&lt;0,"",IF(SMALL($H$4:$H$92,151)=$H34,151,IF(SMALL($H$4:$H$92,152)=$H34,152,IF(SMALL($H$4:$H$92,153)=$H34,153,IF(SMALL($H$4:$H$92,154)=$H34,154,IF(SMALL($H$4:$H$92,155)=$H34,155,IF(SMALL($H$4:$H$92,156)=$H34,156,IF(SMALL($H$4:$H$92,157)=$H34,157,IF(SMALL($H$4:$H$92,158)=$H34,158,IF(SMALL($H$4:$H$92,159)=$H34,159,IF(SMALL($H$4:$H$92,160)=$H34,160,IF(SMALL($H$4:$H$92,161)=$H34,161,IF(SMALL($H$4:$H$92,162)=$H34,162,IF(SMALL($H$4:$H$92,163)=$H34,163,IF(SMALL($H$4:$H$92,164)=$H34,164,IF(SMALL($H$4:$H$92,165)=$H34,165,IF(SMALL($H$4:$H$92,166)=$H34,166,IF(SMALL($H$4:$H$92,167)=$H34,167,IF(SMALL($H$4:$H$92,168)=$H34,168,IF(SMALL($H$4:$H$92,169)=$H34,169,IF(SMALL($H$4:$H$92,170)=$H34,170,IF(SMALL($H$4:$H$92,171)=$H34,171,IF(SMALL($H$4:$H$92,172)=$H34,172,IF(SMALL($H$4:$H$92,173)=$H34,173,IF(SMALL($H$4:$H$92,174)=$H34,174,IF(SMALL($H$4:$H$92,175)=$H34,175,IF(SMALL($H$4:$H$92,176)=$H34,176,IF(SMALL($H$4:$H$92,177)=$H34,177,IF(SMALL($H$4:$H$92,178)=$H34,178,IF(SMALL($H$4:$H$92,179)=$H34,179,IF(SMALL($H$4:$H$92,180)=$H34,180,IF(SMALL($H$4:$H$92,181)=$H34,181,IF(SMALL($H$4:$H$92,182)=$H34,182,IF(SMALL($H$4:$H$92,183)=$H34,183,IF(SMALL($H$4:$H$92,184)=$H34,184,IF(SMALL($H$4:$H$92,185)=$H34,185,IF(SMALL($H$4:$H$92,186)=$H34,186,IF(SMALL($H$4:$H$92,187)=$H34,187,IF(SMALL($H$4:$H$92,188)=$H34,188,IF(SMALL($H$4:$H$92,189)=$H34,189,IF(SMALL($H$4:$H$92,190)=$H34,190,IF(SMALL($H$4:$H$92,191)=$H34,191,IF(SMALL($H$4:$H$92,192)=$H34,192,IF(SMALL($H$4:$H$92,193)=$H34,193,IF(SMALL($H$4:$H$92,194)=$H34,194,IF(SMALL($H$4:$H$92,195)=$H34,195,IF(SMALL($H$4:$H$92,196)=$H34,196,IF(SMALL($H$4:$H$92,197)=$H34,197,IF(SMALL($H$4:$H$92,198)=$H34,198,IF(SMALL($H$4:$H$92,199)=$H34,199,IF(SMALL($H$4:$H$92,200)=$H34,200,IF(SMALL($H$4:$H$92,201)=$H34,201,IF(SMALL($H$4:$H$92,202)=$H34,202,IF(SMALL($H$4:$H$92,203)=$H34,203,IF(SMALL($H$4:$H$92,204)=$H34,204,IF(SMALL($H$4:$H$92,205)=$H34,205,IF(SMALL($H$4:$H$92,206)=$H34,206,IF(SMALL($H$4:$H$92,207)=$H34,207,IF(SMALL($H$4:$H$92,208)=$H34,208,IF(SMALL($H$4:$H$92,209)=$H34,209,IF(SMALL($H$4:$H$92,210)=$H34,210,IF(SMALL($H$4:$H$92,211)=$H34,211,IF(SMALL($H$4:$H$92,212)=$H34,212,""))))))))))))))))))))))))))))))))))))))))))))))))))))))))))))))),"")</f>
        <v/>
      </c>
    </row>
    <row r="35" spans="1:14" x14ac:dyDescent="0.3">
      <c r="A35" s="41" t="str">
        <f>IF(ISBLANK(Deltagere!B34),"",Deltagere!A34)</f>
        <v>h</v>
      </c>
      <c r="B35" s="49" t="str">
        <f>IF(ISBLANK(Deltagere!B34),"",Deltagere!B34)</f>
        <v>Steen Jensen</v>
      </c>
      <c r="C35" s="49" t="str">
        <f>IF(ISBLANK(Deltagere!C34),"",Deltagere!C34)</f>
        <v>Randers krolf</v>
      </c>
      <c r="D35" s="42">
        <v>33</v>
      </c>
      <c r="E35" s="42">
        <v>35</v>
      </c>
      <c r="F35" s="42">
        <v>32</v>
      </c>
      <c r="G35" s="42">
        <v>0</v>
      </c>
      <c r="H35" s="67">
        <f>IF(COUNT(D35:G35)&lt;4,"",SUM(D35:G35))</f>
        <v>100</v>
      </c>
      <c r="I35" s="67">
        <f>IF(COUNT(K35)=1,K35,IF(COUNT(L35)=1,L35,IF(COUNT(M35)=1,M35,N35)))</f>
        <v>46</v>
      </c>
      <c r="J35" s="73"/>
      <c r="K35" s="92">
        <f>IFERROR(IF(COUNT(D35:G35)&lt;0,"",IF(SMALL($H$4:$H$92,1)=$H35,1,IF(SMALL($H$4:$H$92,2)=$H35,2,IF(SMALL($H$4:$H$92,3)=$H35,3,IF(SMALL($H$4:$H$92,4)=$H35,4,IF(SMALL($H$4:$H$92,5)=$H35,5,IF(SMALL($H$4:$H$92,6)=$H35,6,IF(SMALL($H$4:$H$92,7)=$H35,7,IF(SMALL($H$4:$H$92,8)=$H35,8,IF(SMALL($H$4:$H$92,9)=$H35,9,IF(SMALL($H$4:$H$92,10)=$H35,10,IF(SMALL($H$4:$H$92,11)=$H35,11,IF(SMALL($H$4:$H$92,12)=$H35,12,IF(SMALL($H$4:$H$92,13)=$H35,13,IF(SMALL($H$4:$H$92,14)=$H35,14,IF(SMALL($H$4:$H$92,15)=$H35,15,IF(SMALL($H$4:$H$92,16)=$H35,16,IF(SMALL($H$4:$H$92,17)=$H35,17,IF(SMALL($H$4:$H$92,18)=$H35,18,IF(SMALL($H$4:$H$92,19)=$H35,19,IF(SMALL($H$4:$H$92,20)=$H35,20,IF(SMALL($H$4:$H$92,21)=$H35,21,IF(SMALL($H$4:$H$92,22)=$H35,22,IF(SMALL($H$4:$H$92,23)=$H35,23,IF(SMALL($H$4:$H$92,24)=$H35,24,IF(SMALL($H$4:$H$92,25)=$H35,25,IF(SMALL($H$4:$H$92,26)=$H35,26,IF(SMALL($H$4:$H$92,27)=$H35,27,IF(SMALL($H$4:$H$92,28)=$H35,28,IF(SMALL($H$4:$H$92,29)=$H35,29,IF(SMALL($H$4:$H$92,30)=$H35,30,IF(SMALL($H$4:$H$92,31)=$H35,31,IF(SMALL($H$4:$H$92,32)=$H35,32,IF(SMALL($H$4:$H$92,33)=$H35,33,IF(SMALL($H$4:$H$92,34)=$H35,34,IF(SMALL($H$4:$H$92,35)=$H35,35,IF(SMALL($H$4:$H$92,36)=$H35,36,IF(SMALL($H$4:$H$92,37)=$H35,37,IF(SMALL($H$4:$H$92,38)=$H35,38,IF(SMALL($H$4:$H$92,39)=$H35,39,IF(SMALL($H$4:$H$92,40)=$H35,40,IF(SMALL($H$4:$H$92,41)=$H35,41,IF(SMALL($H$4:$H$92,42)=$H35,42,IF(SMALL($H$4:$H$92,43)=$H35,43,IF(SMALL($H$4:$H$92,44)=$H35,44,IF(SMALL($H$4:$H$92,45)=$H35,45,IF(SMALL($H$4:$H$92,46)=$H35,46,IF(SMALL($H$4:$H$92,47)=$H35,47,IF(SMALL($H$4:$H$92,48)=$H35,48,IF(SMALL($H$4:$H$92,49)=$H35,49,IF(SMALL($H$4:$H$92,50)=$H35,50,IF(SMALL($H$4:$H$92,51)=$H35,51,IF(SMALL($H$4:$H$92,52)=$H35,52,IF(SMALL($H$4:$H$92,53)=$H35,53,IF(SMALL($H$4:$H$92,54)=$H35,54,IF(SMALL($H$4:$H$92,55)=$H35,55,IF(SMALL($H$4:$H$92,56)=$H35,56,IF(SMALL($H$4:$H$92,57)=$H35,57,IF(SMALL($H$4:$H$92,58)=$H35,58,IF(SMALL($H$4:$H$92,59)=$H35,59,IF(SMALL($H$4:$H$92,60)=$H35,60,IF(SMALL($H$4:$H$92,61)=$H35,61,IF(SMALL($H$4:$H$92,62)=$H35,62,""))))))))))))))))))))))))))))))))))))))))))))))))))))))))))))))),"")</f>
        <v>46</v>
      </c>
      <c r="L35" s="93">
        <f>IFERROR(IF(COUNT(D35:G35)&lt;0,"",IF(SMALL($H$4:$H$92,50)=$H35,50,IF(SMALL($H$4:$H$92,51)=$H35,51,IF(SMALL($H$4:$H$92,52)=$H35,52,IF(SMALL($H$4:$H$92,53)=$H35,53,IF(SMALL($H$4:$H$92,54)=$H35,54,IF(SMALL($H$4:$H$92,55)=$H35,55,IF(SMALL($H$4:$H$92,56)=$H35,56,IF(SMALL($H$4:$H$92,57)=$H35,57,IF(SMALL($H$4:$H$92,58)=$H35,58,IF(SMALL($H$4:$H$92,59)=$H35,59,IF(SMALL($H$4:$H$92,60)=$H35,60,IF(SMALL($H$4:$H$92,61)=$H35,61,IF(SMALL($H$4:$H$92,62)=$H35,62,IF(SMALL($H$4:$H$92,63)=$H35,63,IF(SMALL($H$4:$H$92,64)=$H35,64,IF(SMALL($H$4:$H$92,65)=$H35,65,IF(SMALL($H$4:$H$92,66)=$H35,66,IF(SMALL($H$4:$H$92,67)=$H35,67,IF(SMALL($H$4:$H$92,68)=$H35,68,IF(SMALL($H$4:$H$92,69)=$H35,69,IF(SMALL($H$4:$H$92,70)=$H35,70,IF(SMALL($H$4:$H$92,71)=$H35,71,IF(SMALL($H$4:$H$92,72)=$H35,72,IF(SMALL($H$4:$H$92,73)=$H35,73,IF(SMALL($H$4:$H$92,74)=$H35,74,IF(SMALL($H$4:$H$92,75)=$H35,75,IF(SMALL($H$4:$H$92,76)=$H35,76,IF(SMALL($H$4:$H$92,77)=$H35,77,IF(SMALL($H$4:$H$92,78)=$H35,78,IF(SMALL($H$4:$H$92,79)=$H35,79,IF(SMALL($H$4:$H$92,80)=$H35,80,IF(SMALL($H$4:$H$92,81)=$H35,81,IF(SMALL($H$4:$H$92,82)=$H35,82,IF(SMALL($H$4:$H$92,83)=$H35,83,IF(SMALL($H$4:$H$92,84)=$H35,84,IF(SMALL($H$4:$H$92,85)=$H35,85,IF(SMALL($H$4:$H$92,86)=$H35,86,IF(SMALL($H$4:$H$92,87)=$H35,87,IF(SMALL($H$4:$H$92,88)=$H35,88,IF(SMALL($H$4:$H$92,89)=$H35,89,IF(SMALL($H$4:$H$92,90)=$H35,90,IF(SMALL($H$4:$H$92,91)=$H35,91,IF(SMALL($H$4:$H$92,92)=$H35,92,IF(SMALL($H$4:$H$92,93)=$H35,93,IF(SMALL($H$4:$H$92,94)=$H35,94,IF(SMALL($H$4:$H$92,95)=$H35,95,IF(SMALL($H$4:$H$92,96)=$H35,96,IF(SMALL($H$4:$H$92,97)=$H35,97,IF(SMALL($H$4:$H$92,98)=$H35,98,IF(SMALL($H$4:$H$92,99)=$H35,99,IF(SMALL($H$4:$H$92,100)=$H35,100,IF(SMALL($H$4:$H$92,101)=$H35,101,IF(SMALL($H$4:$H$92,102)=$H35,102,IF(SMALL($H$4:$H$92,103)=$H35,103,IF(SMALL($H$4:$H$92,104)=$H35,104,IF(SMALL($H$4:$H$92,105)=$H35,105,IF(SMALL($H$4:$H$92,106)=$H35,106,IF(SMALL($H$4:$H$92,107)=$H35,107,IF(SMALL($H$4:$H$92,108)=$H35,108,IF(SMALL($H$4:$H$92,109)=$H35,109,IF(SMALL($H$4:$H$92,110)=$H35,110,IF(SMALL($H$4:$H$92,111)=$H35,111,""))))))))))))))))))))))))))))))))))))))))))))))))))))))))))))))),"")</f>
        <v>50</v>
      </c>
      <c r="M35" s="93" t="str">
        <f>IFERROR(IF(COUNT(D35:G35)&lt;0,"",IF(SMALL($H$4:$H$92,101)=$H35,101,IF(SMALL($H$4:$H$92,102)=$H35,102,IF(SMALL($H$4:$H$92,103)=$H35,103,IF(SMALL($H$4:$H$92,104)=$H35,104,IF(SMALL($H$4:$H$92,105)=$H35,105,IF(SMALL($H$4:$H$92,106)=$H35,106,IF(SMALL($H$4:$H$92,107)=$H35,107,IF(SMALL($H$4:$H$92,108)=$H35,108,IF(SMALL($H$4:$H$92,109)=$H35,109,IF(SMALL($H$4:$H$92,110)=$H35,110,IF(SMALL($H$4:$H$92,111)=$H35,111,IF(SMALL($H$4:$H$92,112)=$H35,112,IF(SMALL($H$4:$H$92,113)=$H35,113,IF(SMALL($H$4:$H$92,114)=$H35,114,IF(SMALL($H$4:$H$92,115)=$H35,115,IF(SMALL($H$4:$H$92,116)=$H35,116,IF(SMALL($H$4:$H$92,117)=$H35,117,IF(SMALL($H$4:$H$92,118)=$H35,118,IF(SMALL($H$4:$H$92,119)=$H35,119,IF(SMALL($H$4:$H$92,120)=$H35,120,IF(SMALL($H$4:$H$92,121)=$H35,121,IF(SMALL($H$4:$H$92,122)=$H35,122,IF(SMALL($H$4:$H$92,123)=$H35,123,IF(SMALL($H$4:$H$92,124)=$H35,124,IF(SMALL($H$4:$H$92,125)=$H35,125,IF(SMALL($H$4:$H$92,126)=$H35,126,IF(SMALL($H$4:$H$92,127)=$H35,127,IF(SMALL($H$4:$H$92,128)=$H35,128,IF(SMALL($H$4:$H$92,129)=$H35,129,IF(SMALL($H$4:$H$92,130)=$H35,130,IF(SMALL($H$4:$H$92,131)=$H35,131,IF(SMALL($H$4:$H$92,132)=$H35,132,IF(SMALL($H$4:$H$92,133)=$H35,133,IF(SMALL($H$4:$H$92,134)=$H35,134,IF(SMALL($H$4:$H$92,135)=$H35,135,IF(SMALL($H$4:$H$92,136)=$H35,136,IF(SMALL($H$4:$H$92,137)=$H35,137,IF(SMALL($H$4:$H$92,138)=$H35,138,IF(SMALL($H$4:$H$92,139)=$H35,139,IF(SMALL($H$4:$H$92,140)=$H35,140,IF(SMALL($H$4:$H$92,141)=$H35,141,IF(SMALL($H$4:$H$92,142)=$H35,142,IF(SMALL($H$4:$H$92,143)=$H35,143,IF(SMALL($H$4:$H$92,144)=$H35,144,IF(SMALL($H$4:$H$92,145)=$H35,145,IF(SMALL($H$4:$H$92,146)=$H35,146,IF(SMALL($H$4:$H$92,147)=$H35,147,IF(SMALL($H$4:$H$92,148)=$H35,148,IF(SMALL($H$4:$H$92,149)=$H35,149,IF(SMALL($H$4:$H$92,150)=$H35,150,IF(SMALL($H$4:$H$92,151)=$H35,151,IF(SMALL($H$4:$H$92,152)=$H35,152,IF(SMALL($H$4:$H$92,153)=$H35,153,IF(SMALL($H$4:$H$92,154)=$H35,154,IF(SMALL($H$4:$H$92,155)=$H35,155,IF(SMALL($H$4:$H$92,156)=$H35,156,IF(SMALL($H$4:$H$92,157)=$H35,157,IF(SMALL($H$4:$H$92,158)=$H35,158,IF(SMALL($H$4:$H$92,159)=$H35,159,IF(SMALL($H$4:$H$92,160)=$H35,160,IF(SMALL($H$4:$H$92,161)=$H35,161,IF(SMALL($H$4:$H$92,162)=$H35,162,""))))))))))))))))))))))))))))))))))))))))))))))))))))))))))))))),"")</f>
        <v/>
      </c>
      <c r="N35" s="94" t="str">
        <f>IFERROR(IF(COUNT(D35:G35)&lt;0,"",IF(SMALL($H$4:$H$92,151)=$H35,151,IF(SMALL($H$4:$H$92,152)=$H35,152,IF(SMALL($H$4:$H$92,153)=$H35,153,IF(SMALL($H$4:$H$92,154)=$H35,154,IF(SMALL($H$4:$H$92,155)=$H35,155,IF(SMALL($H$4:$H$92,156)=$H35,156,IF(SMALL($H$4:$H$92,157)=$H35,157,IF(SMALL($H$4:$H$92,158)=$H35,158,IF(SMALL($H$4:$H$92,159)=$H35,159,IF(SMALL($H$4:$H$92,160)=$H35,160,IF(SMALL($H$4:$H$92,161)=$H35,161,IF(SMALL($H$4:$H$92,162)=$H35,162,IF(SMALL($H$4:$H$92,163)=$H35,163,IF(SMALL($H$4:$H$92,164)=$H35,164,IF(SMALL($H$4:$H$92,165)=$H35,165,IF(SMALL($H$4:$H$92,166)=$H35,166,IF(SMALL($H$4:$H$92,167)=$H35,167,IF(SMALL($H$4:$H$92,168)=$H35,168,IF(SMALL($H$4:$H$92,169)=$H35,169,IF(SMALL($H$4:$H$92,170)=$H35,170,IF(SMALL($H$4:$H$92,171)=$H35,171,IF(SMALL($H$4:$H$92,172)=$H35,172,IF(SMALL($H$4:$H$92,173)=$H35,173,IF(SMALL($H$4:$H$92,174)=$H35,174,IF(SMALL($H$4:$H$92,175)=$H35,175,IF(SMALL($H$4:$H$92,176)=$H35,176,IF(SMALL($H$4:$H$92,177)=$H35,177,IF(SMALL($H$4:$H$92,178)=$H35,178,IF(SMALL($H$4:$H$92,179)=$H35,179,IF(SMALL($H$4:$H$92,180)=$H35,180,IF(SMALL($H$4:$H$92,181)=$H35,181,IF(SMALL($H$4:$H$92,182)=$H35,182,IF(SMALL($H$4:$H$92,183)=$H35,183,IF(SMALL($H$4:$H$92,184)=$H35,184,IF(SMALL($H$4:$H$92,185)=$H35,185,IF(SMALL($H$4:$H$92,186)=$H35,186,IF(SMALL($H$4:$H$92,187)=$H35,187,IF(SMALL($H$4:$H$92,188)=$H35,188,IF(SMALL($H$4:$H$92,189)=$H35,189,IF(SMALL($H$4:$H$92,190)=$H35,190,IF(SMALL($H$4:$H$92,191)=$H35,191,IF(SMALL($H$4:$H$92,192)=$H35,192,IF(SMALL($H$4:$H$92,193)=$H35,193,IF(SMALL($H$4:$H$92,194)=$H35,194,IF(SMALL($H$4:$H$92,195)=$H35,195,IF(SMALL($H$4:$H$92,196)=$H35,196,IF(SMALL($H$4:$H$92,197)=$H35,197,IF(SMALL($H$4:$H$92,198)=$H35,198,IF(SMALL($H$4:$H$92,199)=$H35,199,IF(SMALL($H$4:$H$92,200)=$H35,200,IF(SMALL($H$4:$H$92,201)=$H35,201,IF(SMALL($H$4:$H$92,202)=$H35,202,IF(SMALL($H$4:$H$92,203)=$H35,203,IF(SMALL($H$4:$H$92,204)=$H35,204,IF(SMALL($H$4:$H$92,205)=$H35,205,IF(SMALL($H$4:$H$92,206)=$H35,206,IF(SMALL($H$4:$H$92,207)=$H35,207,IF(SMALL($H$4:$H$92,208)=$H35,208,IF(SMALL($H$4:$H$92,209)=$H35,209,IF(SMALL($H$4:$H$92,210)=$H35,210,IF(SMALL($H$4:$H$92,211)=$H35,211,IF(SMALL($H$4:$H$92,212)=$H35,212,""))))))))))))))))))))))))))))))))))))))))))))))))))))))))))))))),"")</f>
        <v/>
      </c>
    </row>
    <row r="36" spans="1:14" x14ac:dyDescent="0.3">
      <c r="A36" s="43" t="str">
        <f>IF(ISBLANK(Deltagere!B59),"",Deltagere!A59)</f>
        <v>h</v>
      </c>
      <c r="B36" s="39" t="str">
        <f>IF(ISBLANK(Deltagere!B59),"",Deltagere!B59)</f>
        <v>Max Øhrberg</v>
      </c>
      <c r="C36" s="39" t="str">
        <f>IF(ISBLANK(Deltagere!C59),"",Deltagere!C59)</f>
        <v>LLI Skanderborg</v>
      </c>
      <c r="D36" s="44">
        <v>35</v>
      </c>
      <c r="E36" s="44">
        <v>37</v>
      </c>
      <c r="F36" s="44">
        <v>28</v>
      </c>
      <c r="G36" s="44">
        <v>0</v>
      </c>
      <c r="H36" s="65">
        <f>IF(COUNT(D36:G36)&lt;4,"",SUM(D36:G36))</f>
        <v>100</v>
      </c>
      <c r="I36" s="65">
        <f>IF(COUNT(K36)=1,K36,IF(COUNT(L36)=1,L36,IF(COUNT(M36)=1,M36,N36)))</f>
        <v>46</v>
      </c>
      <c r="J36" s="74"/>
      <c r="K36" s="92">
        <f>IFERROR(IF(COUNT(D36:G36)&lt;0,"",IF(SMALL($H$4:$H$92,1)=$H36,1,IF(SMALL($H$4:$H$92,2)=$H36,2,IF(SMALL($H$4:$H$92,3)=$H36,3,IF(SMALL($H$4:$H$92,4)=$H36,4,IF(SMALL($H$4:$H$92,5)=$H36,5,IF(SMALL($H$4:$H$92,6)=$H36,6,IF(SMALL($H$4:$H$92,7)=$H36,7,IF(SMALL($H$4:$H$92,8)=$H36,8,IF(SMALL($H$4:$H$92,9)=$H36,9,IF(SMALL($H$4:$H$92,10)=$H36,10,IF(SMALL($H$4:$H$92,11)=$H36,11,IF(SMALL($H$4:$H$92,12)=$H36,12,IF(SMALL($H$4:$H$92,13)=$H36,13,IF(SMALL($H$4:$H$92,14)=$H36,14,IF(SMALL($H$4:$H$92,15)=$H36,15,IF(SMALL($H$4:$H$92,16)=$H36,16,IF(SMALL($H$4:$H$92,17)=$H36,17,IF(SMALL($H$4:$H$92,18)=$H36,18,IF(SMALL($H$4:$H$92,19)=$H36,19,IF(SMALL($H$4:$H$92,20)=$H36,20,IF(SMALL($H$4:$H$92,21)=$H36,21,IF(SMALL($H$4:$H$92,22)=$H36,22,IF(SMALL($H$4:$H$92,23)=$H36,23,IF(SMALL($H$4:$H$92,24)=$H36,24,IF(SMALL($H$4:$H$92,25)=$H36,25,IF(SMALL($H$4:$H$92,26)=$H36,26,IF(SMALL($H$4:$H$92,27)=$H36,27,IF(SMALL($H$4:$H$92,28)=$H36,28,IF(SMALL($H$4:$H$92,29)=$H36,29,IF(SMALL($H$4:$H$92,30)=$H36,30,IF(SMALL($H$4:$H$92,31)=$H36,31,IF(SMALL($H$4:$H$92,32)=$H36,32,IF(SMALL($H$4:$H$92,33)=$H36,33,IF(SMALL($H$4:$H$92,34)=$H36,34,IF(SMALL($H$4:$H$92,35)=$H36,35,IF(SMALL($H$4:$H$92,36)=$H36,36,IF(SMALL($H$4:$H$92,37)=$H36,37,IF(SMALL($H$4:$H$92,38)=$H36,38,IF(SMALL($H$4:$H$92,39)=$H36,39,IF(SMALL($H$4:$H$92,40)=$H36,40,IF(SMALL($H$4:$H$92,41)=$H36,41,IF(SMALL($H$4:$H$92,42)=$H36,42,IF(SMALL($H$4:$H$92,43)=$H36,43,IF(SMALL($H$4:$H$92,44)=$H36,44,IF(SMALL($H$4:$H$92,45)=$H36,45,IF(SMALL($H$4:$H$92,46)=$H36,46,IF(SMALL($H$4:$H$92,47)=$H36,47,IF(SMALL($H$4:$H$92,48)=$H36,48,IF(SMALL($H$4:$H$92,49)=$H36,49,IF(SMALL($H$4:$H$92,50)=$H36,50,IF(SMALL($H$4:$H$92,51)=$H36,51,IF(SMALL($H$4:$H$92,52)=$H36,52,IF(SMALL($H$4:$H$92,53)=$H36,53,IF(SMALL($H$4:$H$92,54)=$H36,54,IF(SMALL($H$4:$H$92,55)=$H36,55,IF(SMALL($H$4:$H$92,56)=$H36,56,IF(SMALL($H$4:$H$92,57)=$H36,57,IF(SMALL($H$4:$H$92,58)=$H36,58,IF(SMALL($H$4:$H$92,59)=$H36,59,IF(SMALL($H$4:$H$92,60)=$H36,60,IF(SMALL($H$4:$H$92,61)=$H36,61,IF(SMALL($H$4:$H$92,62)=$H36,62,""))))))))))))))))))))))))))))))))))))))))))))))))))))))))))))))),"")</f>
        <v>46</v>
      </c>
      <c r="L36" s="93">
        <f>IFERROR(IF(COUNT(D36:G36)&lt;0,"",IF(SMALL($H$4:$H$92,50)=$H36,50,IF(SMALL($H$4:$H$92,51)=$H36,51,IF(SMALL($H$4:$H$92,52)=$H36,52,IF(SMALL($H$4:$H$92,53)=$H36,53,IF(SMALL($H$4:$H$92,54)=$H36,54,IF(SMALL($H$4:$H$92,55)=$H36,55,IF(SMALL($H$4:$H$92,56)=$H36,56,IF(SMALL($H$4:$H$92,57)=$H36,57,IF(SMALL($H$4:$H$92,58)=$H36,58,IF(SMALL($H$4:$H$92,59)=$H36,59,IF(SMALL($H$4:$H$92,60)=$H36,60,IF(SMALL($H$4:$H$92,61)=$H36,61,IF(SMALL($H$4:$H$92,62)=$H36,62,IF(SMALL($H$4:$H$92,63)=$H36,63,IF(SMALL($H$4:$H$92,64)=$H36,64,IF(SMALL($H$4:$H$92,65)=$H36,65,IF(SMALL($H$4:$H$92,66)=$H36,66,IF(SMALL($H$4:$H$92,67)=$H36,67,IF(SMALL($H$4:$H$92,68)=$H36,68,IF(SMALL($H$4:$H$92,69)=$H36,69,IF(SMALL($H$4:$H$92,70)=$H36,70,IF(SMALL($H$4:$H$92,71)=$H36,71,IF(SMALL($H$4:$H$92,72)=$H36,72,IF(SMALL($H$4:$H$92,73)=$H36,73,IF(SMALL($H$4:$H$92,74)=$H36,74,IF(SMALL($H$4:$H$92,75)=$H36,75,IF(SMALL($H$4:$H$92,76)=$H36,76,IF(SMALL($H$4:$H$92,77)=$H36,77,IF(SMALL($H$4:$H$92,78)=$H36,78,IF(SMALL($H$4:$H$92,79)=$H36,79,IF(SMALL($H$4:$H$92,80)=$H36,80,IF(SMALL($H$4:$H$92,81)=$H36,81,IF(SMALL($H$4:$H$92,82)=$H36,82,IF(SMALL($H$4:$H$92,83)=$H36,83,IF(SMALL($H$4:$H$92,84)=$H36,84,IF(SMALL($H$4:$H$92,85)=$H36,85,IF(SMALL($H$4:$H$92,86)=$H36,86,IF(SMALL($H$4:$H$92,87)=$H36,87,IF(SMALL($H$4:$H$92,88)=$H36,88,IF(SMALL($H$4:$H$92,89)=$H36,89,IF(SMALL($H$4:$H$92,90)=$H36,90,IF(SMALL($H$4:$H$92,91)=$H36,91,IF(SMALL($H$4:$H$92,92)=$H36,92,IF(SMALL($H$4:$H$92,93)=$H36,93,IF(SMALL($H$4:$H$92,94)=$H36,94,IF(SMALL($H$4:$H$92,95)=$H36,95,IF(SMALL($H$4:$H$92,96)=$H36,96,IF(SMALL($H$4:$H$92,97)=$H36,97,IF(SMALL($H$4:$H$92,98)=$H36,98,IF(SMALL($H$4:$H$92,99)=$H36,99,IF(SMALL($H$4:$H$92,100)=$H36,100,IF(SMALL($H$4:$H$92,101)=$H36,101,IF(SMALL($H$4:$H$92,102)=$H36,102,IF(SMALL($H$4:$H$92,103)=$H36,103,IF(SMALL($H$4:$H$92,104)=$H36,104,IF(SMALL($H$4:$H$92,105)=$H36,105,IF(SMALL($H$4:$H$92,106)=$H36,106,IF(SMALL($H$4:$H$92,107)=$H36,107,IF(SMALL($H$4:$H$92,108)=$H36,108,IF(SMALL($H$4:$H$92,109)=$H36,109,IF(SMALL($H$4:$H$92,110)=$H36,110,IF(SMALL($H$4:$H$92,111)=$H36,111,""))))))))))))))))))))))))))))))))))))))))))))))))))))))))))))))),"")</f>
        <v>50</v>
      </c>
      <c r="M36" s="93" t="str">
        <f>IFERROR(IF(COUNT(D36:G36)&lt;0,"",IF(SMALL($H$4:$H$92,101)=$H36,101,IF(SMALL($H$4:$H$92,102)=$H36,102,IF(SMALL($H$4:$H$92,103)=$H36,103,IF(SMALL($H$4:$H$92,104)=$H36,104,IF(SMALL($H$4:$H$92,105)=$H36,105,IF(SMALL($H$4:$H$92,106)=$H36,106,IF(SMALL($H$4:$H$92,107)=$H36,107,IF(SMALL($H$4:$H$92,108)=$H36,108,IF(SMALL($H$4:$H$92,109)=$H36,109,IF(SMALL($H$4:$H$92,110)=$H36,110,IF(SMALL($H$4:$H$92,111)=$H36,111,IF(SMALL($H$4:$H$92,112)=$H36,112,IF(SMALL($H$4:$H$92,113)=$H36,113,IF(SMALL($H$4:$H$92,114)=$H36,114,IF(SMALL($H$4:$H$92,115)=$H36,115,IF(SMALL($H$4:$H$92,116)=$H36,116,IF(SMALL($H$4:$H$92,117)=$H36,117,IF(SMALL($H$4:$H$92,118)=$H36,118,IF(SMALL($H$4:$H$92,119)=$H36,119,IF(SMALL($H$4:$H$92,120)=$H36,120,IF(SMALL($H$4:$H$92,121)=$H36,121,IF(SMALL($H$4:$H$92,122)=$H36,122,IF(SMALL($H$4:$H$92,123)=$H36,123,IF(SMALL($H$4:$H$92,124)=$H36,124,IF(SMALL($H$4:$H$92,125)=$H36,125,IF(SMALL($H$4:$H$92,126)=$H36,126,IF(SMALL($H$4:$H$92,127)=$H36,127,IF(SMALL($H$4:$H$92,128)=$H36,128,IF(SMALL($H$4:$H$92,129)=$H36,129,IF(SMALL($H$4:$H$92,130)=$H36,130,IF(SMALL($H$4:$H$92,131)=$H36,131,IF(SMALL($H$4:$H$92,132)=$H36,132,IF(SMALL($H$4:$H$92,133)=$H36,133,IF(SMALL($H$4:$H$92,134)=$H36,134,IF(SMALL($H$4:$H$92,135)=$H36,135,IF(SMALL($H$4:$H$92,136)=$H36,136,IF(SMALL($H$4:$H$92,137)=$H36,137,IF(SMALL($H$4:$H$92,138)=$H36,138,IF(SMALL($H$4:$H$92,139)=$H36,139,IF(SMALL($H$4:$H$92,140)=$H36,140,IF(SMALL($H$4:$H$92,141)=$H36,141,IF(SMALL($H$4:$H$92,142)=$H36,142,IF(SMALL($H$4:$H$92,143)=$H36,143,IF(SMALL($H$4:$H$92,144)=$H36,144,IF(SMALL($H$4:$H$92,145)=$H36,145,IF(SMALL($H$4:$H$92,146)=$H36,146,IF(SMALL($H$4:$H$92,147)=$H36,147,IF(SMALL($H$4:$H$92,148)=$H36,148,IF(SMALL($H$4:$H$92,149)=$H36,149,IF(SMALL($H$4:$H$92,150)=$H36,150,IF(SMALL($H$4:$H$92,151)=$H36,151,IF(SMALL($H$4:$H$92,152)=$H36,152,IF(SMALL($H$4:$H$92,153)=$H36,153,IF(SMALL($H$4:$H$92,154)=$H36,154,IF(SMALL($H$4:$H$92,155)=$H36,155,IF(SMALL($H$4:$H$92,156)=$H36,156,IF(SMALL($H$4:$H$92,157)=$H36,157,IF(SMALL($H$4:$H$92,158)=$H36,158,IF(SMALL($H$4:$H$92,159)=$H36,159,IF(SMALL($H$4:$H$92,160)=$H36,160,IF(SMALL($H$4:$H$92,161)=$H36,161,IF(SMALL($H$4:$H$92,162)=$H36,162,""))))))))))))))))))))))))))))))))))))))))))))))))))))))))))))))),"")</f>
        <v/>
      </c>
      <c r="N36" s="94" t="str">
        <f>IFERROR(IF(COUNT(D36:G36)&lt;0,"",IF(SMALL($H$4:$H$92,151)=$H36,151,IF(SMALL($H$4:$H$92,152)=$H36,152,IF(SMALL($H$4:$H$92,153)=$H36,153,IF(SMALL($H$4:$H$92,154)=$H36,154,IF(SMALL($H$4:$H$92,155)=$H36,155,IF(SMALL($H$4:$H$92,156)=$H36,156,IF(SMALL($H$4:$H$92,157)=$H36,157,IF(SMALL($H$4:$H$92,158)=$H36,158,IF(SMALL($H$4:$H$92,159)=$H36,159,IF(SMALL($H$4:$H$92,160)=$H36,160,IF(SMALL($H$4:$H$92,161)=$H36,161,IF(SMALL($H$4:$H$92,162)=$H36,162,IF(SMALL($H$4:$H$92,163)=$H36,163,IF(SMALL($H$4:$H$92,164)=$H36,164,IF(SMALL($H$4:$H$92,165)=$H36,165,IF(SMALL($H$4:$H$92,166)=$H36,166,IF(SMALL($H$4:$H$92,167)=$H36,167,IF(SMALL($H$4:$H$92,168)=$H36,168,IF(SMALL($H$4:$H$92,169)=$H36,169,IF(SMALL($H$4:$H$92,170)=$H36,170,IF(SMALL($H$4:$H$92,171)=$H36,171,IF(SMALL($H$4:$H$92,172)=$H36,172,IF(SMALL($H$4:$H$92,173)=$H36,173,IF(SMALL($H$4:$H$92,174)=$H36,174,IF(SMALL($H$4:$H$92,175)=$H36,175,IF(SMALL($H$4:$H$92,176)=$H36,176,IF(SMALL($H$4:$H$92,177)=$H36,177,IF(SMALL($H$4:$H$92,178)=$H36,178,IF(SMALL($H$4:$H$92,179)=$H36,179,IF(SMALL($H$4:$H$92,180)=$H36,180,IF(SMALL($H$4:$H$92,181)=$H36,181,IF(SMALL($H$4:$H$92,182)=$H36,182,IF(SMALL($H$4:$H$92,183)=$H36,183,IF(SMALL($H$4:$H$92,184)=$H36,184,IF(SMALL($H$4:$H$92,185)=$H36,185,IF(SMALL($H$4:$H$92,186)=$H36,186,IF(SMALL($H$4:$H$92,187)=$H36,187,IF(SMALL($H$4:$H$92,188)=$H36,188,IF(SMALL($H$4:$H$92,189)=$H36,189,IF(SMALL($H$4:$H$92,190)=$H36,190,IF(SMALL($H$4:$H$92,191)=$H36,191,IF(SMALL($H$4:$H$92,192)=$H36,192,IF(SMALL($H$4:$H$92,193)=$H36,193,IF(SMALL($H$4:$H$92,194)=$H36,194,IF(SMALL($H$4:$H$92,195)=$H36,195,IF(SMALL($H$4:$H$92,196)=$H36,196,IF(SMALL($H$4:$H$92,197)=$H36,197,IF(SMALL($H$4:$H$92,198)=$H36,198,IF(SMALL($H$4:$H$92,199)=$H36,199,IF(SMALL($H$4:$H$92,200)=$H36,200,IF(SMALL($H$4:$H$92,201)=$H36,201,IF(SMALL($H$4:$H$92,202)=$H36,202,IF(SMALL($H$4:$H$92,203)=$H36,203,IF(SMALL($H$4:$H$92,204)=$H36,204,IF(SMALL($H$4:$H$92,205)=$H36,205,IF(SMALL($H$4:$H$92,206)=$H36,206,IF(SMALL($H$4:$H$92,207)=$H36,207,IF(SMALL($H$4:$H$92,208)=$H36,208,IF(SMALL($H$4:$H$92,209)=$H36,209,IF(SMALL($H$4:$H$92,210)=$H36,210,IF(SMALL($H$4:$H$92,211)=$H36,211,IF(SMALL($H$4:$H$92,212)=$H36,212,""))))))))))))))))))))))))))))))))))))))))))))))))))))))))))))))),"")</f>
        <v/>
      </c>
    </row>
    <row r="37" spans="1:14" x14ac:dyDescent="0.3">
      <c r="A37" s="30" t="str">
        <f>IF(ISBLANK(Deltagere!B63),"",Deltagere!A63)</f>
        <v>h</v>
      </c>
      <c r="B37" s="48" t="str">
        <f>IF(ISBLANK(Deltagere!B63),"",Deltagere!B63)</f>
        <v>Anders Christensen</v>
      </c>
      <c r="C37" s="48" t="str">
        <f>IF(ISBLANK(Deltagere!C63),"",Deltagere!C63)</f>
        <v>LLI Skanderborg</v>
      </c>
      <c r="D37" s="31">
        <v>37</v>
      </c>
      <c r="E37" s="31">
        <v>29</v>
      </c>
      <c r="F37" s="31">
        <v>34</v>
      </c>
      <c r="G37" s="31">
        <v>0</v>
      </c>
      <c r="H37" s="66">
        <f>IF(COUNT(D37:G37)&lt;4,"",SUM(D37:G37))</f>
        <v>100</v>
      </c>
      <c r="I37" s="66">
        <f>IF(COUNT(K37)=1,K37,IF(COUNT(L37)=1,L37,IF(COUNT(M37)=1,M37,N37)))</f>
        <v>46</v>
      </c>
      <c r="J37" s="72"/>
      <c r="K37" s="92">
        <f>IFERROR(IF(COUNT(D37:G37)&lt;0,"",IF(SMALL($H$4:$H$92,1)=$H37,1,IF(SMALL($H$4:$H$92,2)=$H37,2,IF(SMALL($H$4:$H$92,3)=$H37,3,IF(SMALL($H$4:$H$92,4)=$H37,4,IF(SMALL($H$4:$H$92,5)=$H37,5,IF(SMALL($H$4:$H$92,6)=$H37,6,IF(SMALL($H$4:$H$92,7)=$H37,7,IF(SMALL($H$4:$H$92,8)=$H37,8,IF(SMALL($H$4:$H$92,9)=$H37,9,IF(SMALL($H$4:$H$92,10)=$H37,10,IF(SMALL($H$4:$H$92,11)=$H37,11,IF(SMALL($H$4:$H$92,12)=$H37,12,IF(SMALL($H$4:$H$92,13)=$H37,13,IF(SMALL($H$4:$H$92,14)=$H37,14,IF(SMALL($H$4:$H$92,15)=$H37,15,IF(SMALL($H$4:$H$92,16)=$H37,16,IF(SMALL($H$4:$H$92,17)=$H37,17,IF(SMALL($H$4:$H$92,18)=$H37,18,IF(SMALL($H$4:$H$92,19)=$H37,19,IF(SMALL($H$4:$H$92,20)=$H37,20,IF(SMALL($H$4:$H$92,21)=$H37,21,IF(SMALL($H$4:$H$92,22)=$H37,22,IF(SMALL($H$4:$H$92,23)=$H37,23,IF(SMALL($H$4:$H$92,24)=$H37,24,IF(SMALL($H$4:$H$92,25)=$H37,25,IF(SMALL($H$4:$H$92,26)=$H37,26,IF(SMALL($H$4:$H$92,27)=$H37,27,IF(SMALL($H$4:$H$92,28)=$H37,28,IF(SMALL($H$4:$H$92,29)=$H37,29,IF(SMALL($H$4:$H$92,30)=$H37,30,IF(SMALL($H$4:$H$92,31)=$H37,31,IF(SMALL($H$4:$H$92,32)=$H37,32,IF(SMALL($H$4:$H$92,33)=$H37,33,IF(SMALL($H$4:$H$92,34)=$H37,34,IF(SMALL($H$4:$H$92,35)=$H37,35,IF(SMALL($H$4:$H$92,36)=$H37,36,IF(SMALL($H$4:$H$92,37)=$H37,37,IF(SMALL($H$4:$H$92,38)=$H37,38,IF(SMALL($H$4:$H$92,39)=$H37,39,IF(SMALL($H$4:$H$92,40)=$H37,40,IF(SMALL($H$4:$H$92,41)=$H37,41,IF(SMALL($H$4:$H$92,42)=$H37,42,IF(SMALL($H$4:$H$92,43)=$H37,43,IF(SMALL($H$4:$H$92,44)=$H37,44,IF(SMALL($H$4:$H$92,45)=$H37,45,IF(SMALL($H$4:$H$92,46)=$H37,46,IF(SMALL($H$4:$H$92,47)=$H37,47,IF(SMALL($H$4:$H$92,48)=$H37,48,IF(SMALL($H$4:$H$92,49)=$H37,49,IF(SMALL($H$4:$H$92,50)=$H37,50,IF(SMALL($H$4:$H$92,51)=$H37,51,IF(SMALL($H$4:$H$92,52)=$H37,52,IF(SMALL($H$4:$H$92,53)=$H37,53,IF(SMALL($H$4:$H$92,54)=$H37,54,IF(SMALL($H$4:$H$92,55)=$H37,55,IF(SMALL($H$4:$H$92,56)=$H37,56,IF(SMALL($H$4:$H$92,57)=$H37,57,IF(SMALL($H$4:$H$92,58)=$H37,58,IF(SMALL($H$4:$H$92,59)=$H37,59,IF(SMALL($H$4:$H$92,60)=$H37,60,IF(SMALL($H$4:$H$92,61)=$H37,61,IF(SMALL($H$4:$H$92,62)=$H37,62,""))))))))))))))))))))))))))))))))))))))))))))))))))))))))))))))),"")</f>
        <v>46</v>
      </c>
      <c r="L37" s="93">
        <f>IFERROR(IF(COUNT(D37:G37)&lt;0,"",IF(SMALL($H$4:$H$92,50)=$H37,50,IF(SMALL($H$4:$H$92,51)=$H37,51,IF(SMALL($H$4:$H$92,52)=$H37,52,IF(SMALL($H$4:$H$92,53)=$H37,53,IF(SMALL($H$4:$H$92,54)=$H37,54,IF(SMALL($H$4:$H$92,55)=$H37,55,IF(SMALL($H$4:$H$92,56)=$H37,56,IF(SMALL($H$4:$H$92,57)=$H37,57,IF(SMALL($H$4:$H$92,58)=$H37,58,IF(SMALL($H$4:$H$92,59)=$H37,59,IF(SMALL($H$4:$H$92,60)=$H37,60,IF(SMALL($H$4:$H$92,61)=$H37,61,IF(SMALL($H$4:$H$92,62)=$H37,62,IF(SMALL($H$4:$H$92,63)=$H37,63,IF(SMALL($H$4:$H$92,64)=$H37,64,IF(SMALL($H$4:$H$92,65)=$H37,65,IF(SMALL($H$4:$H$92,66)=$H37,66,IF(SMALL($H$4:$H$92,67)=$H37,67,IF(SMALL($H$4:$H$92,68)=$H37,68,IF(SMALL($H$4:$H$92,69)=$H37,69,IF(SMALL($H$4:$H$92,70)=$H37,70,IF(SMALL($H$4:$H$92,71)=$H37,71,IF(SMALL($H$4:$H$92,72)=$H37,72,IF(SMALL($H$4:$H$92,73)=$H37,73,IF(SMALL($H$4:$H$92,74)=$H37,74,IF(SMALL($H$4:$H$92,75)=$H37,75,IF(SMALL($H$4:$H$92,76)=$H37,76,IF(SMALL($H$4:$H$92,77)=$H37,77,IF(SMALL($H$4:$H$92,78)=$H37,78,IF(SMALL($H$4:$H$92,79)=$H37,79,IF(SMALL($H$4:$H$92,80)=$H37,80,IF(SMALL($H$4:$H$92,81)=$H37,81,IF(SMALL($H$4:$H$92,82)=$H37,82,IF(SMALL($H$4:$H$92,83)=$H37,83,IF(SMALL($H$4:$H$92,84)=$H37,84,IF(SMALL($H$4:$H$92,85)=$H37,85,IF(SMALL($H$4:$H$92,86)=$H37,86,IF(SMALL($H$4:$H$92,87)=$H37,87,IF(SMALL($H$4:$H$92,88)=$H37,88,IF(SMALL($H$4:$H$92,89)=$H37,89,IF(SMALL($H$4:$H$92,90)=$H37,90,IF(SMALL($H$4:$H$92,91)=$H37,91,IF(SMALL($H$4:$H$92,92)=$H37,92,IF(SMALL($H$4:$H$92,93)=$H37,93,IF(SMALL($H$4:$H$92,94)=$H37,94,IF(SMALL($H$4:$H$92,95)=$H37,95,IF(SMALL($H$4:$H$92,96)=$H37,96,IF(SMALL($H$4:$H$92,97)=$H37,97,IF(SMALL($H$4:$H$92,98)=$H37,98,IF(SMALL($H$4:$H$92,99)=$H37,99,IF(SMALL($H$4:$H$92,100)=$H37,100,IF(SMALL($H$4:$H$92,101)=$H37,101,IF(SMALL($H$4:$H$92,102)=$H37,102,IF(SMALL($H$4:$H$92,103)=$H37,103,IF(SMALL($H$4:$H$92,104)=$H37,104,IF(SMALL($H$4:$H$92,105)=$H37,105,IF(SMALL($H$4:$H$92,106)=$H37,106,IF(SMALL($H$4:$H$92,107)=$H37,107,IF(SMALL($H$4:$H$92,108)=$H37,108,IF(SMALL($H$4:$H$92,109)=$H37,109,IF(SMALL($H$4:$H$92,110)=$H37,110,IF(SMALL($H$4:$H$92,111)=$H37,111,""))))))))))))))))))))))))))))))))))))))))))))))))))))))))))))))),"")</f>
        <v>50</v>
      </c>
      <c r="M37" s="93" t="str">
        <f>IFERROR(IF(COUNT(D37:G37)&lt;0,"",IF(SMALL($H$4:$H$92,101)=$H37,101,IF(SMALL($H$4:$H$92,102)=$H37,102,IF(SMALL($H$4:$H$92,103)=$H37,103,IF(SMALL($H$4:$H$92,104)=$H37,104,IF(SMALL($H$4:$H$92,105)=$H37,105,IF(SMALL($H$4:$H$92,106)=$H37,106,IF(SMALL($H$4:$H$92,107)=$H37,107,IF(SMALL($H$4:$H$92,108)=$H37,108,IF(SMALL($H$4:$H$92,109)=$H37,109,IF(SMALL($H$4:$H$92,110)=$H37,110,IF(SMALL($H$4:$H$92,111)=$H37,111,IF(SMALL($H$4:$H$92,112)=$H37,112,IF(SMALL($H$4:$H$92,113)=$H37,113,IF(SMALL($H$4:$H$92,114)=$H37,114,IF(SMALL($H$4:$H$92,115)=$H37,115,IF(SMALL($H$4:$H$92,116)=$H37,116,IF(SMALL($H$4:$H$92,117)=$H37,117,IF(SMALL($H$4:$H$92,118)=$H37,118,IF(SMALL($H$4:$H$92,119)=$H37,119,IF(SMALL($H$4:$H$92,120)=$H37,120,IF(SMALL($H$4:$H$92,121)=$H37,121,IF(SMALL($H$4:$H$92,122)=$H37,122,IF(SMALL($H$4:$H$92,123)=$H37,123,IF(SMALL($H$4:$H$92,124)=$H37,124,IF(SMALL($H$4:$H$92,125)=$H37,125,IF(SMALL($H$4:$H$92,126)=$H37,126,IF(SMALL($H$4:$H$92,127)=$H37,127,IF(SMALL($H$4:$H$92,128)=$H37,128,IF(SMALL($H$4:$H$92,129)=$H37,129,IF(SMALL($H$4:$H$92,130)=$H37,130,IF(SMALL($H$4:$H$92,131)=$H37,131,IF(SMALL($H$4:$H$92,132)=$H37,132,IF(SMALL($H$4:$H$92,133)=$H37,133,IF(SMALL($H$4:$H$92,134)=$H37,134,IF(SMALL($H$4:$H$92,135)=$H37,135,IF(SMALL($H$4:$H$92,136)=$H37,136,IF(SMALL($H$4:$H$92,137)=$H37,137,IF(SMALL($H$4:$H$92,138)=$H37,138,IF(SMALL($H$4:$H$92,139)=$H37,139,IF(SMALL($H$4:$H$92,140)=$H37,140,IF(SMALL($H$4:$H$92,141)=$H37,141,IF(SMALL($H$4:$H$92,142)=$H37,142,IF(SMALL($H$4:$H$92,143)=$H37,143,IF(SMALL($H$4:$H$92,144)=$H37,144,IF(SMALL($H$4:$H$92,145)=$H37,145,IF(SMALL($H$4:$H$92,146)=$H37,146,IF(SMALL($H$4:$H$92,147)=$H37,147,IF(SMALL($H$4:$H$92,148)=$H37,148,IF(SMALL($H$4:$H$92,149)=$H37,149,IF(SMALL($H$4:$H$92,150)=$H37,150,IF(SMALL($H$4:$H$92,151)=$H37,151,IF(SMALL($H$4:$H$92,152)=$H37,152,IF(SMALL($H$4:$H$92,153)=$H37,153,IF(SMALL($H$4:$H$92,154)=$H37,154,IF(SMALL($H$4:$H$92,155)=$H37,155,IF(SMALL($H$4:$H$92,156)=$H37,156,IF(SMALL($H$4:$H$92,157)=$H37,157,IF(SMALL($H$4:$H$92,158)=$H37,158,IF(SMALL($H$4:$H$92,159)=$H37,159,IF(SMALL($H$4:$H$92,160)=$H37,160,IF(SMALL($H$4:$H$92,161)=$H37,161,IF(SMALL($H$4:$H$92,162)=$H37,162,""))))))))))))))))))))))))))))))))))))))))))))))))))))))))))))))),"")</f>
        <v/>
      </c>
      <c r="N37" s="94" t="str">
        <f>IFERROR(IF(COUNT(D37:G37)&lt;0,"",IF(SMALL($H$4:$H$92,151)=$H37,151,IF(SMALL($H$4:$H$92,152)=$H37,152,IF(SMALL($H$4:$H$92,153)=$H37,153,IF(SMALL($H$4:$H$92,154)=$H37,154,IF(SMALL($H$4:$H$92,155)=$H37,155,IF(SMALL($H$4:$H$92,156)=$H37,156,IF(SMALL($H$4:$H$92,157)=$H37,157,IF(SMALL($H$4:$H$92,158)=$H37,158,IF(SMALL($H$4:$H$92,159)=$H37,159,IF(SMALL($H$4:$H$92,160)=$H37,160,IF(SMALL($H$4:$H$92,161)=$H37,161,IF(SMALL($H$4:$H$92,162)=$H37,162,IF(SMALL($H$4:$H$92,163)=$H37,163,IF(SMALL($H$4:$H$92,164)=$H37,164,IF(SMALL($H$4:$H$92,165)=$H37,165,IF(SMALL($H$4:$H$92,166)=$H37,166,IF(SMALL($H$4:$H$92,167)=$H37,167,IF(SMALL($H$4:$H$92,168)=$H37,168,IF(SMALL($H$4:$H$92,169)=$H37,169,IF(SMALL($H$4:$H$92,170)=$H37,170,IF(SMALL($H$4:$H$92,171)=$H37,171,IF(SMALL($H$4:$H$92,172)=$H37,172,IF(SMALL($H$4:$H$92,173)=$H37,173,IF(SMALL($H$4:$H$92,174)=$H37,174,IF(SMALL($H$4:$H$92,175)=$H37,175,IF(SMALL($H$4:$H$92,176)=$H37,176,IF(SMALL($H$4:$H$92,177)=$H37,177,IF(SMALL($H$4:$H$92,178)=$H37,178,IF(SMALL($H$4:$H$92,179)=$H37,179,IF(SMALL($H$4:$H$92,180)=$H37,180,IF(SMALL($H$4:$H$92,181)=$H37,181,IF(SMALL($H$4:$H$92,182)=$H37,182,IF(SMALL($H$4:$H$92,183)=$H37,183,IF(SMALL($H$4:$H$92,184)=$H37,184,IF(SMALL($H$4:$H$92,185)=$H37,185,IF(SMALL($H$4:$H$92,186)=$H37,186,IF(SMALL($H$4:$H$92,187)=$H37,187,IF(SMALL($H$4:$H$92,188)=$H37,188,IF(SMALL($H$4:$H$92,189)=$H37,189,IF(SMALL($H$4:$H$92,190)=$H37,190,IF(SMALL($H$4:$H$92,191)=$H37,191,IF(SMALL($H$4:$H$92,192)=$H37,192,IF(SMALL($H$4:$H$92,193)=$H37,193,IF(SMALL($H$4:$H$92,194)=$H37,194,IF(SMALL($H$4:$H$92,195)=$H37,195,IF(SMALL($H$4:$H$92,196)=$H37,196,IF(SMALL($H$4:$H$92,197)=$H37,197,IF(SMALL($H$4:$H$92,198)=$H37,198,IF(SMALL($H$4:$H$92,199)=$H37,199,IF(SMALL($H$4:$H$92,200)=$H37,200,IF(SMALL($H$4:$H$92,201)=$H37,201,IF(SMALL($H$4:$H$92,202)=$H37,202,IF(SMALL($H$4:$H$92,203)=$H37,203,IF(SMALL($H$4:$H$92,204)=$H37,204,IF(SMALL($H$4:$H$92,205)=$H37,205,IF(SMALL($H$4:$H$92,206)=$H37,206,IF(SMALL($H$4:$H$92,207)=$H37,207,IF(SMALL($H$4:$H$92,208)=$H37,208,IF(SMALL($H$4:$H$92,209)=$H37,209,IF(SMALL($H$4:$H$92,210)=$H37,210,IF(SMALL($H$4:$H$92,211)=$H37,211,IF(SMALL($H$4:$H$92,212)=$H37,212,""))))))))))))))))))))))))))))))))))))))))))))))))))))))))))))))),"")</f>
        <v/>
      </c>
    </row>
    <row r="38" spans="1:14" x14ac:dyDescent="0.3">
      <c r="A38" s="30" t="str">
        <f>IF(ISBLANK(Deltagere!B71),"",Deltagere!A71)</f>
        <v>h</v>
      </c>
      <c r="B38" s="48" t="str">
        <f>IF(ISBLANK(Deltagere!B71),"",Deltagere!B71)</f>
        <v>Holger Pedersen</v>
      </c>
      <c r="C38" s="48" t="str">
        <f>IF(ISBLANK(Deltagere!C71),"",Deltagere!C71)</f>
        <v>Gjerlev</v>
      </c>
      <c r="D38" s="31">
        <v>34</v>
      </c>
      <c r="E38" s="31">
        <v>38</v>
      </c>
      <c r="F38" s="31">
        <v>28</v>
      </c>
      <c r="G38" s="31">
        <v>0</v>
      </c>
      <c r="H38" s="66">
        <f>IF(COUNT(D38:G38)&lt;4,"",SUM(D38:G38))</f>
        <v>100</v>
      </c>
      <c r="I38" s="66">
        <f>IF(COUNT(K38)=1,K38,IF(COUNT(L38)=1,L38,IF(COUNT(M38)=1,M38,N38)))</f>
        <v>46</v>
      </c>
      <c r="J38" s="72"/>
      <c r="K38" s="92">
        <f>IFERROR(IF(COUNT(D38:G38)&lt;0,"",IF(SMALL($H$4:$H$92,1)=$H38,1,IF(SMALL($H$4:$H$92,2)=$H38,2,IF(SMALL($H$4:$H$92,3)=$H38,3,IF(SMALL($H$4:$H$92,4)=$H38,4,IF(SMALL($H$4:$H$92,5)=$H38,5,IF(SMALL($H$4:$H$92,6)=$H38,6,IF(SMALL($H$4:$H$92,7)=$H38,7,IF(SMALL($H$4:$H$92,8)=$H38,8,IF(SMALL($H$4:$H$92,9)=$H38,9,IF(SMALL($H$4:$H$92,10)=$H38,10,IF(SMALL($H$4:$H$92,11)=$H38,11,IF(SMALL($H$4:$H$92,12)=$H38,12,IF(SMALL($H$4:$H$92,13)=$H38,13,IF(SMALL($H$4:$H$92,14)=$H38,14,IF(SMALL($H$4:$H$92,15)=$H38,15,IF(SMALL($H$4:$H$92,16)=$H38,16,IF(SMALL($H$4:$H$92,17)=$H38,17,IF(SMALL($H$4:$H$92,18)=$H38,18,IF(SMALL($H$4:$H$92,19)=$H38,19,IF(SMALL($H$4:$H$92,20)=$H38,20,IF(SMALL($H$4:$H$92,21)=$H38,21,IF(SMALL($H$4:$H$92,22)=$H38,22,IF(SMALL($H$4:$H$92,23)=$H38,23,IF(SMALL($H$4:$H$92,24)=$H38,24,IF(SMALL($H$4:$H$92,25)=$H38,25,IF(SMALL($H$4:$H$92,26)=$H38,26,IF(SMALL($H$4:$H$92,27)=$H38,27,IF(SMALL($H$4:$H$92,28)=$H38,28,IF(SMALL($H$4:$H$92,29)=$H38,29,IF(SMALL($H$4:$H$92,30)=$H38,30,IF(SMALL($H$4:$H$92,31)=$H38,31,IF(SMALL($H$4:$H$92,32)=$H38,32,IF(SMALL($H$4:$H$92,33)=$H38,33,IF(SMALL($H$4:$H$92,34)=$H38,34,IF(SMALL($H$4:$H$92,35)=$H38,35,IF(SMALL($H$4:$H$92,36)=$H38,36,IF(SMALL($H$4:$H$92,37)=$H38,37,IF(SMALL($H$4:$H$92,38)=$H38,38,IF(SMALL($H$4:$H$92,39)=$H38,39,IF(SMALL($H$4:$H$92,40)=$H38,40,IF(SMALL($H$4:$H$92,41)=$H38,41,IF(SMALL($H$4:$H$92,42)=$H38,42,IF(SMALL($H$4:$H$92,43)=$H38,43,IF(SMALL($H$4:$H$92,44)=$H38,44,IF(SMALL($H$4:$H$92,45)=$H38,45,IF(SMALL($H$4:$H$92,46)=$H38,46,IF(SMALL($H$4:$H$92,47)=$H38,47,IF(SMALL($H$4:$H$92,48)=$H38,48,IF(SMALL($H$4:$H$92,49)=$H38,49,IF(SMALL($H$4:$H$92,50)=$H38,50,IF(SMALL($H$4:$H$92,51)=$H38,51,IF(SMALL($H$4:$H$92,52)=$H38,52,IF(SMALL($H$4:$H$92,53)=$H38,53,IF(SMALL($H$4:$H$92,54)=$H38,54,IF(SMALL($H$4:$H$92,55)=$H38,55,IF(SMALL($H$4:$H$92,56)=$H38,56,IF(SMALL($H$4:$H$92,57)=$H38,57,IF(SMALL($H$4:$H$92,58)=$H38,58,IF(SMALL($H$4:$H$92,59)=$H38,59,IF(SMALL($H$4:$H$92,60)=$H38,60,IF(SMALL($H$4:$H$92,61)=$H38,61,IF(SMALL($H$4:$H$92,62)=$H38,62,""))))))))))))))))))))))))))))))))))))))))))))))))))))))))))))))),"")</f>
        <v>46</v>
      </c>
      <c r="L38" s="93">
        <f>IFERROR(IF(COUNT(D38:G38)&lt;0,"",IF(SMALL($H$4:$H$92,50)=$H38,50,IF(SMALL($H$4:$H$92,51)=$H38,51,IF(SMALL($H$4:$H$92,52)=$H38,52,IF(SMALL($H$4:$H$92,53)=$H38,53,IF(SMALL($H$4:$H$92,54)=$H38,54,IF(SMALL($H$4:$H$92,55)=$H38,55,IF(SMALL($H$4:$H$92,56)=$H38,56,IF(SMALL($H$4:$H$92,57)=$H38,57,IF(SMALL($H$4:$H$92,58)=$H38,58,IF(SMALL($H$4:$H$92,59)=$H38,59,IF(SMALL($H$4:$H$92,60)=$H38,60,IF(SMALL($H$4:$H$92,61)=$H38,61,IF(SMALL($H$4:$H$92,62)=$H38,62,IF(SMALL($H$4:$H$92,63)=$H38,63,IF(SMALL($H$4:$H$92,64)=$H38,64,IF(SMALL($H$4:$H$92,65)=$H38,65,IF(SMALL($H$4:$H$92,66)=$H38,66,IF(SMALL($H$4:$H$92,67)=$H38,67,IF(SMALL($H$4:$H$92,68)=$H38,68,IF(SMALL($H$4:$H$92,69)=$H38,69,IF(SMALL($H$4:$H$92,70)=$H38,70,IF(SMALL($H$4:$H$92,71)=$H38,71,IF(SMALL($H$4:$H$92,72)=$H38,72,IF(SMALL($H$4:$H$92,73)=$H38,73,IF(SMALL($H$4:$H$92,74)=$H38,74,IF(SMALL($H$4:$H$92,75)=$H38,75,IF(SMALL($H$4:$H$92,76)=$H38,76,IF(SMALL($H$4:$H$92,77)=$H38,77,IF(SMALL($H$4:$H$92,78)=$H38,78,IF(SMALL($H$4:$H$92,79)=$H38,79,IF(SMALL($H$4:$H$92,80)=$H38,80,IF(SMALL($H$4:$H$92,81)=$H38,81,IF(SMALL($H$4:$H$92,82)=$H38,82,IF(SMALL($H$4:$H$92,83)=$H38,83,IF(SMALL($H$4:$H$92,84)=$H38,84,IF(SMALL($H$4:$H$92,85)=$H38,85,IF(SMALL($H$4:$H$92,86)=$H38,86,IF(SMALL($H$4:$H$92,87)=$H38,87,IF(SMALL($H$4:$H$92,88)=$H38,88,IF(SMALL($H$4:$H$92,89)=$H38,89,IF(SMALL($H$4:$H$92,90)=$H38,90,IF(SMALL($H$4:$H$92,91)=$H38,91,IF(SMALL($H$4:$H$92,92)=$H38,92,IF(SMALL($H$4:$H$92,93)=$H38,93,IF(SMALL($H$4:$H$92,94)=$H38,94,IF(SMALL($H$4:$H$92,95)=$H38,95,IF(SMALL($H$4:$H$92,96)=$H38,96,IF(SMALL($H$4:$H$92,97)=$H38,97,IF(SMALL($H$4:$H$92,98)=$H38,98,IF(SMALL($H$4:$H$92,99)=$H38,99,IF(SMALL($H$4:$H$92,100)=$H38,100,IF(SMALL($H$4:$H$92,101)=$H38,101,IF(SMALL($H$4:$H$92,102)=$H38,102,IF(SMALL($H$4:$H$92,103)=$H38,103,IF(SMALL($H$4:$H$92,104)=$H38,104,IF(SMALL($H$4:$H$92,105)=$H38,105,IF(SMALL($H$4:$H$92,106)=$H38,106,IF(SMALL($H$4:$H$92,107)=$H38,107,IF(SMALL($H$4:$H$92,108)=$H38,108,IF(SMALL($H$4:$H$92,109)=$H38,109,IF(SMALL($H$4:$H$92,110)=$H38,110,IF(SMALL($H$4:$H$92,111)=$H38,111,""))))))))))))))))))))))))))))))))))))))))))))))))))))))))))))))),"")</f>
        <v>50</v>
      </c>
      <c r="M38" s="93" t="str">
        <f>IFERROR(IF(COUNT(D38:G38)&lt;0,"",IF(SMALL($H$4:$H$92,101)=$H38,101,IF(SMALL($H$4:$H$92,102)=$H38,102,IF(SMALL($H$4:$H$92,103)=$H38,103,IF(SMALL($H$4:$H$92,104)=$H38,104,IF(SMALL($H$4:$H$92,105)=$H38,105,IF(SMALL($H$4:$H$92,106)=$H38,106,IF(SMALL($H$4:$H$92,107)=$H38,107,IF(SMALL($H$4:$H$92,108)=$H38,108,IF(SMALL($H$4:$H$92,109)=$H38,109,IF(SMALL($H$4:$H$92,110)=$H38,110,IF(SMALL($H$4:$H$92,111)=$H38,111,IF(SMALL($H$4:$H$92,112)=$H38,112,IF(SMALL($H$4:$H$92,113)=$H38,113,IF(SMALL($H$4:$H$92,114)=$H38,114,IF(SMALL($H$4:$H$92,115)=$H38,115,IF(SMALL($H$4:$H$92,116)=$H38,116,IF(SMALL($H$4:$H$92,117)=$H38,117,IF(SMALL($H$4:$H$92,118)=$H38,118,IF(SMALL($H$4:$H$92,119)=$H38,119,IF(SMALL($H$4:$H$92,120)=$H38,120,IF(SMALL($H$4:$H$92,121)=$H38,121,IF(SMALL($H$4:$H$92,122)=$H38,122,IF(SMALL($H$4:$H$92,123)=$H38,123,IF(SMALL($H$4:$H$92,124)=$H38,124,IF(SMALL($H$4:$H$92,125)=$H38,125,IF(SMALL($H$4:$H$92,126)=$H38,126,IF(SMALL($H$4:$H$92,127)=$H38,127,IF(SMALL($H$4:$H$92,128)=$H38,128,IF(SMALL($H$4:$H$92,129)=$H38,129,IF(SMALL($H$4:$H$92,130)=$H38,130,IF(SMALL($H$4:$H$92,131)=$H38,131,IF(SMALL($H$4:$H$92,132)=$H38,132,IF(SMALL($H$4:$H$92,133)=$H38,133,IF(SMALL($H$4:$H$92,134)=$H38,134,IF(SMALL($H$4:$H$92,135)=$H38,135,IF(SMALL($H$4:$H$92,136)=$H38,136,IF(SMALL($H$4:$H$92,137)=$H38,137,IF(SMALL($H$4:$H$92,138)=$H38,138,IF(SMALL($H$4:$H$92,139)=$H38,139,IF(SMALL($H$4:$H$92,140)=$H38,140,IF(SMALL($H$4:$H$92,141)=$H38,141,IF(SMALL($H$4:$H$92,142)=$H38,142,IF(SMALL($H$4:$H$92,143)=$H38,143,IF(SMALL($H$4:$H$92,144)=$H38,144,IF(SMALL($H$4:$H$92,145)=$H38,145,IF(SMALL($H$4:$H$92,146)=$H38,146,IF(SMALL($H$4:$H$92,147)=$H38,147,IF(SMALL($H$4:$H$92,148)=$H38,148,IF(SMALL($H$4:$H$92,149)=$H38,149,IF(SMALL($H$4:$H$92,150)=$H38,150,IF(SMALL($H$4:$H$92,151)=$H38,151,IF(SMALL($H$4:$H$92,152)=$H38,152,IF(SMALL($H$4:$H$92,153)=$H38,153,IF(SMALL($H$4:$H$92,154)=$H38,154,IF(SMALL($H$4:$H$92,155)=$H38,155,IF(SMALL($H$4:$H$92,156)=$H38,156,IF(SMALL($H$4:$H$92,157)=$H38,157,IF(SMALL($H$4:$H$92,158)=$H38,158,IF(SMALL($H$4:$H$92,159)=$H38,159,IF(SMALL($H$4:$H$92,160)=$H38,160,IF(SMALL($H$4:$H$92,161)=$H38,161,IF(SMALL($H$4:$H$92,162)=$H38,162,""))))))))))))))))))))))))))))))))))))))))))))))))))))))))))))))),"")</f>
        <v/>
      </c>
      <c r="N38" s="94" t="str">
        <f>IFERROR(IF(COUNT(D38:G38)&lt;0,"",IF(SMALL($H$4:$H$92,151)=$H38,151,IF(SMALL($H$4:$H$92,152)=$H38,152,IF(SMALL($H$4:$H$92,153)=$H38,153,IF(SMALL($H$4:$H$92,154)=$H38,154,IF(SMALL($H$4:$H$92,155)=$H38,155,IF(SMALL($H$4:$H$92,156)=$H38,156,IF(SMALL($H$4:$H$92,157)=$H38,157,IF(SMALL($H$4:$H$92,158)=$H38,158,IF(SMALL($H$4:$H$92,159)=$H38,159,IF(SMALL($H$4:$H$92,160)=$H38,160,IF(SMALL($H$4:$H$92,161)=$H38,161,IF(SMALL($H$4:$H$92,162)=$H38,162,IF(SMALL($H$4:$H$92,163)=$H38,163,IF(SMALL($H$4:$H$92,164)=$H38,164,IF(SMALL($H$4:$H$92,165)=$H38,165,IF(SMALL($H$4:$H$92,166)=$H38,166,IF(SMALL($H$4:$H$92,167)=$H38,167,IF(SMALL($H$4:$H$92,168)=$H38,168,IF(SMALL($H$4:$H$92,169)=$H38,169,IF(SMALL($H$4:$H$92,170)=$H38,170,IF(SMALL($H$4:$H$92,171)=$H38,171,IF(SMALL($H$4:$H$92,172)=$H38,172,IF(SMALL($H$4:$H$92,173)=$H38,173,IF(SMALL($H$4:$H$92,174)=$H38,174,IF(SMALL($H$4:$H$92,175)=$H38,175,IF(SMALL($H$4:$H$92,176)=$H38,176,IF(SMALL($H$4:$H$92,177)=$H38,177,IF(SMALL($H$4:$H$92,178)=$H38,178,IF(SMALL($H$4:$H$92,179)=$H38,179,IF(SMALL($H$4:$H$92,180)=$H38,180,IF(SMALL($H$4:$H$92,181)=$H38,181,IF(SMALL($H$4:$H$92,182)=$H38,182,IF(SMALL($H$4:$H$92,183)=$H38,183,IF(SMALL($H$4:$H$92,184)=$H38,184,IF(SMALL($H$4:$H$92,185)=$H38,185,IF(SMALL($H$4:$H$92,186)=$H38,186,IF(SMALL($H$4:$H$92,187)=$H38,187,IF(SMALL($H$4:$H$92,188)=$H38,188,IF(SMALL($H$4:$H$92,189)=$H38,189,IF(SMALL($H$4:$H$92,190)=$H38,190,IF(SMALL($H$4:$H$92,191)=$H38,191,IF(SMALL($H$4:$H$92,192)=$H38,192,IF(SMALL($H$4:$H$92,193)=$H38,193,IF(SMALL($H$4:$H$92,194)=$H38,194,IF(SMALL($H$4:$H$92,195)=$H38,195,IF(SMALL($H$4:$H$92,196)=$H38,196,IF(SMALL($H$4:$H$92,197)=$H38,197,IF(SMALL($H$4:$H$92,198)=$H38,198,IF(SMALL($H$4:$H$92,199)=$H38,199,IF(SMALL($H$4:$H$92,200)=$H38,200,IF(SMALL($H$4:$H$92,201)=$H38,201,IF(SMALL($H$4:$H$92,202)=$H38,202,IF(SMALL($H$4:$H$92,203)=$H38,203,IF(SMALL($H$4:$H$92,204)=$H38,204,IF(SMALL($H$4:$H$92,205)=$H38,205,IF(SMALL($H$4:$H$92,206)=$H38,206,IF(SMALL($H$4:$H$92,207)=$H38,207,IF(SMALL($H$4:$H$92,208)=$H38,208,IF(SMALL($H$4:$H$92,209)=$H38,209,IF(SMALL($H$4:$H$92,210)=$H38,210,IF(SMALL($H$4:$H$92,211)=$H38,211,IF(SMALL($H$4:$H$92,212)=$H38,212,""))))))))))))))))))))))))))))))))))))))))))))))))))))))))))))))),"")</f>
        <v/>
      </c>
    </row>
    <row r="39" spans="1:14" x14ac:dyDescent="0.3">
      <c r="A39" s="41" t="str">
        <f>IF(ISBLANK(Deltagere!B90),"",Deltagere!A90)</f>
        <v xml:space="preserve">h </v>
      </c>
      <c r="B39" s="49" t="str">
        <f>IF(ISBLANK(Deltagere!B90),"",Deltagere!B90)</f>
        <v>John Voldum</v>
      </c>
      <c r="C39" s="49" t="str">
        <f>IF(ISBLANK(Deltagere!C90),"",Deltagere!C90)</f>
        <v>LLI Skanderborg</v>
      </c>
      <c r="D39" s="42">
        <v>35</v>
      </c>
      <c r="E39" s="42">
        <v>36</v>
      </c>
      <c r="F39" s="42">
        <v>29</v>
      </c>
      <c r="G39" s="42">
        <v>0</v>
      </c>
      <c r="H39" s="67">
        <f>IF(COUNT(D39:G39)&lt;4,"",SUM(D39:G39))</f>
        <v>100</v>
      </c>
      <c r="I39" s="67">
        <f>IF(COUNT(K39)=1,K39,IF(COUNT(L39)=1,L39,IF(COUNT(M39)=1,M39,N39)))</f>
        <v>46</v>
      </c>
      <c r="J39" s="73"/>
      <c r="K39" s="95">
        <f>IFERROR(IF(COUNT(D39:G39)&lt;0,"",IF(SMALL($H$4:$H$92,1)=$H39,1,IF(SMALL($H$4:$H$92,2)=$H39,2,IF(SMALL($H$4:$H$92,3)=$H39,3,IF(SMALL($H$4:$H$92,4)=$H39,4,IF(SMALL($H$4:$H$92,5)=$H39,5,IF(SMALL($H$4:$H$92,6)=$H39,6,IF(SMALL($H$4:$H$92,7)=$H39,7,IF(SMALL($H$4:$H$92,8)=$H39,8,IF(SMALL($H$4:$H$92,9)=$H39,9,IF(SMALL($H$4:$H$92,10)=$H39,10,IF(SMALL($H$4:$H$92,11)=$H39,11,IF(SMALL($H$4:$H$92,12)=$H39,12,IF(SMALL($H$4:$H$92,13)=$H39,13,IF(SMALL($H$4:$H$92,14)=$H39,14,IF(SMALL($H$4:$H$92,15)=$H39,15,IF(SMALL($H$4:$H$92,16)=$H39,16,IF(SMALL($H$4:$H$92,17)=$H39,17,IF(SMALL($H$4:$H$92,18)=$H39,18,IF(SMALL($H$4:$H$92,19)=$H39,19,IF(SMALL($H$4:$H$92,20)=$H39,20,IF(SMALL($H$4:$H$92,21)=$H39,21,IF(SMALL($H$4:$H$92,22)=$H39,22,IF(SMALL($H$4:$H$92,23)=$H39,23,IF(SMALL($H$4:$H$92,24)=$H39,24,IF(SMALL($H$4:$H$92,25)=$H39,25,IF(SMALL($H$4:$H$92,26)=$H39,26,IF(SMALL($H$4:$H$92,27)=$H39,27,IF(SMALL($H$4:$H$92,28)=$H39,28,IF(SMALL($H$4:$H$92,29)=$H39,29,IF(SMALL($H$4:$H$92,30)=$H39,30,IF(SMALL($H$4:$H$92,31)=$H39,31,IF(SMALL($H$4:$H$92,32)=$H39,32,IF(SMALL($H$4:$H$92,33)=$H39,33,IF(SMALL($H$4:$H$92,34)=$H39,34,IF(SMALL($H$4:$H$92,35)=$H39,35,IF(SMALL($H$4:$H$92,36)=$H39,36,IF(SMALL($H$4:$H$92,37)=$H39,37,IF(SMALL($H$4:$H$92,38)=$H39,38,IF(SMALL($H$4:$H$92,39)=$H39,39,IF(SMALL($H$4:$H$92,40)=$H39,40,IF(SMALL($H$4:$H$92,41)=$H39,41,IF(SMALL($H$4:$H$92,42)=$H39,42,IF(SMALL($H$4:$H$92,43)=$H39,43,IF(SMALL($H$4:$H$92,44)=$H39,44,IF(SMALL($H$4:$H$92,45)=$H39,45,IF(SMALL($H$4:$H$92,46)=$H39,46,IF(SMALL($H$4:$H$92,47)=$H39,47,IF(SMALL($H$4:$H$92,48)=$H39,48,IF(SMALL($H$4:$H$92,49)=$H39,49,IF(SMALL($H$4:$H$92,50)=$H39,50,IF(SMALL($H$4:$H$92,51)=$H39,51,IF(SMALL($H$4:$H$92,52)=$H39,52,IF(SMALL($H$4:$H$92,53)=$H39,53,IF(SMALL($H$4:$H$92,54)=$H39,54,IF(SMALL($H$4:$H$92,55)=$H39,55,IF(SMALL($H$4:$H$92,56)=$H39,56,IF(SMALL($H$4:$H$92,57)=$H39,57,IF(SMALL($H$4:$H$92,58)=$H39,58,IF(SMALL($H$4:$H$92,59)=$H39,59,IF(SMALL($H$4:$H$92,60)=$H39,60,IF(SMALL($H$4:$H$92,61)=$H39,61,IF(SMALL($H$4:$H$92,62)=$H39,62,""))))))))))))))))))))))))))))))))))))))))))))))))))))))))))))))),"")</f>
        <v>46</v>
      </c>
      <c r="L39" s="96">
        <f>IFERROR(IF(COUNT(D39:G39)&lt;0,"",IF(SMALL($H$4:$H$92,50)=$H39,50,IF(SMALL($H$4:$H$92,51)=$H39,51,IF(SMALL($H$4:$H$92,52)=$H39,52,IF(SMALL($H$4:$H$92,53)=$H39,53,IF(SMALL($H$4:$H$92,54)=$H39,54,IF(SMALL($H$4:$H$92,55)=$H39,55,IF(SMALL($H$4:$H$92,56)=$H39,56,IF(SMALL($H$4:$H$92,57)=$H39,57,IF(SMALL($H$4:$H$92,58)=$H39,58,IF(SMALL($H$4:$H$92,59)=$H39,59,IF(SMALL($H$4:$H$92,60)=$H39,60,IF(SMALL($H$4:$H$92,61)=$H39,61,IF(SMALL($H$4:$H$92,62)=$H39,62,IF(SMALL($H$4:$H$92,63)=$H39,63,IF(SMALL($H$4:$H$92,64)=$H39,64,IF(SMALL($H$4:$H$92,65)=$H39,65,IF(SMALL($H$4:$H$92,66)=$H39,66,IF(SMALL($H$4:$H$92,67)=$H39,67,IF(SMALL($H$4:$H$92,68)=$H39,68,IF(SMALL($H$4:$H$92,69)=$H39,69,IF(SMALL($H$4:$H$92,70)=$H39,70,IF(SMALL($H$4:$H$92,71)=$H39,71,IF(SMALL($H$4:$H$92,72)=$H39,72,IF(SMALL($H$4:$H$92,73)=$H39,73,IF(SMALL($H$4:$H$92,74)=$H39,74,IF(SMALL($H$4:$H$92,75)=$H39,75,IF(SMALL($H$4:$H$92,76)=$H39,76,IF(SMALL($H$4:$H$92,77)=$H39,77,IF(SMALL($H$4:$H$92,78)=$H39,78,IF(SMALL($H$4:$H$92,79)=$H39,79,IF(SMALL($H$4:$H$92,80)=$H39,80,IF(SMALL($H$4:$H$92,81)=$H39,81,IF(SMALL($H$4:$H$92,82)=$H39,82,IF(SMALL($H$4:$H$92,83)=$H39,83,IF(SMALL($H$4:$H$92,84)=$H39,84,IF(SMALL($H$4:$H$92,85)=$H39,85,IF(SMALL($H$4:$H$92,86)=$H39,86,IF(SMALL($H$4:$H$92,87)=$H39,87,IF(SMALL($H$4:$H$92,88)=$H39,88,IF(SMALL($H$4:$H$92,89)=$H39,89,IF(SMALL($H$4:$H$92,90)=$H39,90,IF(SMALL($H$4:$H$92,91)=$H39,91,IF(SMALL($H$4:$H$92,92)=$H39,92,IF(SMALL($H$4:$H$92,93)=$H39,93,IF(SMALL($H$4:$H$92,94)=$H39,94,IF(SMALL($H$4:$H$92,95)=$H39,95,IF(SMALL($H$4:$H$92,96)=$H39,96,IF(SMALL($H$4:$H$92,97)=$H39,97,IF(SMALL($H$4:$H$92,98)=$H39,98,IF(SMALL($H$4:$H$92,99)=$H39,99,IF(SMALL($H$4:$H$92,100)=$H39,100,IF(SMALL($H$4:$H$92,101)=$H39,101,IF(SMALL($H$4:$H$92,102)=$H39,102,IF(SMALL($H$4:$H$92,103)=$H39,103,IF(SMALL($H$4:$H$92,104)=$H39,104,IF(SMALL($H$4:$H$92,105)=$H39,105,IF(SMALL($H$4:$H$92,106)=$H39,106,IF(SMALL($H$4:$H$92,107)=$H39,107,IF(SMALL($H$4:$H$92,108)=$H39,108,IF(SMALL($H$4:$H$92,109)=$H39,109,IF(SMALL($H$4:$H$92,110)=$H39,110,IF(SMALL($H$4:$H$92,111)=$H39,111,""))))))))))))))))))))))))))))))))))))))))))))))))))))))))))))))),"")</f>
        <v>50</v>
      </c>
      <c r="M39" s="96" t="str">
        <f>IFERROR(IF(COUNT(D39:G39)&lt;0,"",IF(SMALL($H$4:$H$92,101)=$H39,101,IF(SMALL($H$4:$H$92,102)=$H39,102,IF(SMALL($H$4:$H$92,103)=$H39,103,IF(SMALL($H$4:$H$92,104)=$H39,104,IF(SMALL($H$4:$H$92,105)=$H39,105,IF(SMALL($H$4:$H$92,106)=$H39,106,IF(SMALL($H$4:$H$92,107)=$H39,107,IF(SMALL($H$4:$H$92,108)=$H39,108,IF(SMALL($H$4:$H$92,109)=$H39,109,IF(SMALL($H$4:$H$92,110)=$H39,110,IF(SMALL($H$4:$H$92,111)=$H39,111,IF(SMALL($H$4:$H$92,112)=$H39,112,IF(SMALL($H$4:$H$92,113)=$H39,113,IF(SMALL($H$4:$H$92,114)=$H39,114,IF(SMALL($H$4:$H$92,115)=$H39,115,IF(SMALL($H$4:$H$92,116)=$H39,116,IF(SMALL($H$4:$H$92,117)=$H39,117,IF(SMALL($H$4:$H$92,118)=$H39,118,IF(SMALL($H$4:$H$92,119)=$H39,119,IF(SMALL($H$4:$H$92,120)=$H39,120,IF(SMALL($H$4:$H$92,121)=$H39,121,IF(SMALL($H$4:$H$92,122)=$H39,122,IF(SMALL($H$4:$H$92,123)=$H39,123,IF(SMALL($H$4:$H$92,124)=$H39,124,IF(SMALL($H$4:$H$92,125)=$H39,125,IF(SMALL($H$4:$H$92,126)=$H39,126,IF(SMALL($H$4:$H$92,127)=$H39,127,IF(SMALL($H$4:$H$92,128)=$H39,128,IF(SMALL($H$4:$H$92,129)=$H39,129,IF(SMALL($H$4:$H$92,130)=$H39,130,IF(SMALL($H$4:$H$92,131)=$H39,131,IF(SMALL($H$4:$H$92,132)=$H39,132,IF(SMALL($H$4:$H$92,133)=$H39,133,IF(SMALL($H$4:$H$92,134)=$H39,134,IF(SMALL($H$4:$H$92,135)=$H39,135,IF(SMALL($H$4:$H$92,136)=$H39,136,IF(SMALL($H$4:$H$92,137)=$H39,137,IF(SMALL($H$4:$H$92,138)=$H39,138,IF(SMALL($H$4:$H$92,139)=$H39,139,IF(SMALL($H$4:$H$92,140)=$H39,140,IF(SMALL($H$4:$H$92,141)=$H39,141,IF(SMALL($H$4:$H$92,142)=$H39,142,IF(SMALL($H$4:$H$92,143)=$H39,143,IF(SMALL($H$4:$H$92,144)=$H39,144,IF(SMALL($H$4:$H$92,145)=$H39,145,IF(SMALL($H$4:$H$92,146)=$H39,146,IF(SMALL($H$4:$H$92,147)=$H39,147,IF(SMALL($H$4:$H$92,148)=$H39,148,IF(SMALL($H$4:$H$92,149)=$H39,149,IF(SMALL($H$4:$H$92,150)=$H39,150,IF(SMALL($H$4:$H$92,151)=$H39,151,IF(SMALL($H$4:$H$92,152)=$H39,152,IF(SMALL($H$4:$H$92,153)=$H39,153,IF(SMALL($H$4:$H$92,154)=$H39,154,IF(SMALL($H$4:$H$92,155)=$H39,155,IF(SMALL($H$4:$H$92,156)=$H39,156,IF(SMALL($H$4:$H$92,157)=$H39,157,IF(SMALL($H$4:$H$92,158)=$H39,158,IF(SMALL($H$4:$H$92,159)=$H39,159,IF(SMALL($H$4:$H$92,160)=$H39,160,IF(SMALL($H$4:$H$92,161)=$H39,161,IF(SMALL($H$4:$H$92,162)=$H39,162,""))))))))))))))))))))))))))))))))))))))))))))))))))))))))))))))),"")</f>
        <v/>
      </c>
      <c r="N39" s="97" t="str">
        <f>IFERROR(IF(COUNT(D39:G39)&lt;0,"",IF(SMALL($H$4:$H$92,151)=$H39,151,IF(SMALL($H$4:$H$92,152)=$H39,152,IF(SMALL($H$4:$H$92,153)=$H39,153,IF(SMALL($H$4:$H$92,154)=$H39,154,IF(SMALL($H$4:$H$92,155)=$H39,155,IF(SMALL($H$4:$H$92,156)=$H39,156,IF(SMALL($H$4:$H$92,157)=$H39,157,IF(SMALL($H$4:$H$92,158)=$H39,158,IF(SMALL($H$4:$H$92,159)=$H39,159,IF(SMALL($H$4:$H$92,160)=$H39,160,IF(SMALL($H$4:$H$92,161)=$H39,161,IF(SMALL($H$4:$H$92,162)=$H39,162,IF(SMALL($H$4:$H$92,163)=$H39,163,IF(SMALL($H$4:$H$92,164)=$H39,164,IF(SMALL($H$4:$H$92,165)=$H39,165,IF(SMALL($H$4:$H$92,166)=$H39,166,IF(SMALL($H$4:$H$92,167)=$H39,167,IF(SMALL($H$4:$H$92,168)=$H39,168,IF(SMALL($H$4:$H$92,169)=$H39,169,IF(SMALL($H$4:$H$92,170)=$H39,170,IF(SMALL($H$4:$H$92,171)=$H39,171,IF(SMALL($H$4:$H$92,172)=$H39,172,IF(SMALL($H$4:$H$92,173)=$H39,173,IF(SMALL($H$4:$H$92,174)=$H39,174,IF(SMALL($H$4:$H$92,175)=$H39,175,IF(SMALL($H$4:$H$92,176)=$H39,176,IF(SMALL($H$4:$H$92,177)=$H39,177,IF(SMALL($H$4:$H$92,178)=$H39,178,IF(SMALL($H$4:$H$92,179)=$H39,179,IF(SMALL($H$4:$H$92,180)=$H39,180,IF(SMALL($H$4:$H$92,181)=$H39,181,IF(SMALL($H$4:$H$92,182)=$H39,182,IF(SMALL($H$4:$H$92,183)=$H39,183,IF(SMALL($H$4:$H$92,184)=$H39,184,IF(SMALL($H$4:$H$92,185)=$H39,185,IF(SMALL($H$4:$H$92,186)=$H39,186,IF(SMALL($H$4:$H$92,187)=$H39,187,IF(SMALL($H$4:$H$92,188)=$H39,188,IF(SMALL($H$4:$H$92,189)=$H39,189,IF(SMALL($H$4:$H$92,190)=$H39,190,IF(SMALL($H$4:$H$92,191)=$H39,191,IF(SMALL($H$4:$H$92,192)=$H39,192,IF(SMALL($H$4:$H$92,193)=$H39,193,IF(SMALL($H$4:$H$92,194)=$H39,194,IF(SMALL($H$4:$H$92,195)=$H39,195,IF(SMALL($H$4:$H$92,196)=$H39,196,IF(SMALL($H$4:$H$92,197)=$H39,197,IF(SMALL($H$4:$H$92,198)=$H39,198,IF(SMALL($H$4:$H$92,199)=$H39,199,IF(SMALL($H$4:$H$92,200)=$H39,200,IF(SMALL($H$4:$H$92,201)=$H39,201,IF(SMALL($H$4:$H$92,202)=$H39,202,IF(SMALL($H$4:$H$92,203)=$H39,203,IF(SMALL($H$4:$H$92,204)=$H39,204,IF(SMALL($H$4:$H$92,205)=$H39,205,IF(SMALL($H$4:$H$92,206)=$H39,206,IF(SMALL($H$4:$H$92,207)=$H39,207,IF(SMALL($H$4:$H$92,208)=$H39,208,IF(SMALL($H$4:$H$92,209)=$H39,209,IF(SMALL($H$4:$H$92,210)=$H39,210,IF(SMALL($H$4:$H$92,211)=$H39,211,IF(SMALL($H$4:$H$92,212)=$H39,212,""))))))))))))))))))))))))))))))))))))))))))))))))))))))))))))))),"")</f>
        <v/>
      </c>
    </row>
    <row r="40" spans="1:14" s="24" customFormat="1" x14ac:dyDescent="0.3">
      <c r="A40" s="38" t="str">
        <f>IF(ISBLANK(Deltagere!B18),"",Deltagere!A18)</f>
        <v>h</v>
      </c>
      <c r="B40" s="39" t="str">
        <f>IF(ISBLANK(Deltagere!B18),"",Deltagere!B18)</f>
        <v>Ib Christensen</v>
      </c>
      <c r="C40" s="39" t="str">
        <f>IF(ISBLANK(Deltagere!C18),"",Deltagere!C18)</f>
        <v>Randers krolf</v>
      </c>
      <c r="D40" s="40">
        <v>35</v>
      </c>
      <c r="E40" s="40">
        <v>35</v>
      </c>
      <c r="F40" s="40">
        <v>31</v>
      </c>
      <c r="G40" s="40">
        <v>0</v>
      </c>
      <c r="H40" s="65">
        <f>IF(COUNT(D40:G40)&lt;4,"",SUM(D40:G40))</f>
        <v>101</v>
      </c>
      <c r="I40" s="65">
        <f>IF(COUNT(K40)=1,K40,IF(COUNT(L40)=1,L40,IF(COUNT(M40)=1,M40,N40)))</f>
        <v>55</v>
      </c>
      <c r="J40" s="71"/>
      <c r="K40" s="95">
        <f>IFERROR(IF(COUNT(D40:G40)&lt;0,"",IF(SMALL($H$4:$H$92,1)=$H40,1,IF(SMALL($H$4:$H$92,2)=$H40,2,IF(SMALL($H$4:$H$92,3)=$H40,3,IF(SMALL($H$4:$H$92,4)=$H40,4,IF(SMALL($H$4:$H$92,5)=$H40,5,IF(SMALL($H$4:$H$92,6)=$H40,6,IF(SMALL($H$4:$H$92,7)=$H40,7,IF(SMALL($H$4:$H$92,8)=$H40,8,IF(SMALL($H$4:$H$92,9)=$H40,9,IF(SMALL($H$4:$H$92,10)=$H40,10,IF(SMALL($H$4:$H$92,11)=$H40,11,IF(SMALL($H$4:$H$92,12)=$H40,12,IF(SMALL($H$4:$H$92,13)=$H40,13,IF(SMALL($H$4:$H$92,14)=$H40,14,IF(SMALL($H$4:$H$92,15)=$H40,15,IF(SMALL($H$4:$H$92,16)=$H40,16,IF(SMALL($H$4:$H$92,17)=$H40,17,IF(SMALL($H$4:$H$92,18)=$H40,18,IF(SMALL($H$4:$H$92,19)=$H40,19,IF(SMALL($H$4:$H$92,20)=$H40,20,IF(SMALL($H$4:$H$92,21)=$H40,21,IF(SMALL($H$4:$H$92,22)=$H40,22,IF(SMALL($H$4:$H$92,23)=$H40,23,IF(SMALL($H$4:$H$92,24)=$H40,24,IF(SMALL($H$4:$H$92,25)=$H40,25,IF(SMALL($H$4:$H$92,26)=$H40,26,IF(SMALL($H$4:$H$92,27)=$H40,27,IF(SMALL($H$4:$H$92,28)=$H40,28,IF(SMALL($H$4:$H$92,29)=$H40,29,IF(SMALL($H$4:$H$92,30)=$H40,30,IF(SMALL($H$4:$H$92,31)=$H40,31,IF(SMALL($H$4:$H$92,32)=$H40,32,IF(SMALL($H$4:$H$92,33)=$H40,33,IF(SMALL($H$4:$H$92,34)=$H40,34,IF(SMALL($H$4:$H$92,35)=$H40,35,IF(SMALL($H$4:$H$92,36)=$H40,36,IF(SMALL($H$4:$H$92,37)=$H40,37,IF(SMALL($H$4:$H$92,38)=$H40,38,IF(SMALL($H$4:$H$92,39)=$H40,39,IF(SMALL($H$4:$H$92,40)=$H40,40,IF(SMALL($H$4:$H$92,41)=$H40,41,IF(SMALL($H$4:$H$92,42)=$H40,42,IF(SMALL($H$4:$H$92,43)=$H40,43,IF(SMALL($H$4:$H$92,44)=$H40,44,IF(SMALL($H$4:$H$92,45)=$H40,45,IF(SMALL($H$4:$H$92,46)=$H40,46,IF(SMALL($H$4:$H$92,47)=$H40,47,IF(SMALL($H$4:$H$92,48)=$H40,48,IF(SMALL($H$4:$H$92,49)=$H40,49,IF(SMALL($H$4:$H$92,50)=$H40,50,IF(SMALL($H$4:$H$92,51)=$H40,51,IF(SMALL($H$4:$H$92,52)=$H40,52,IF(SMALL($H$4:$H$92,53)=$H40,53,IF(SMALL($H$4:$H$92,54)=$H40,54,IF(SMALL($H$4:$H$92,55)=$H40,55,IF(SMALL($H$4:$H$92,56)=$H40,56,IF(SMALL($H$4:$H$92,57)=$H40,57,IF(SMALL($H$4:$H$92,58)=$H40,58,IF(SMALL($H$4:$H$92,59)=$H40,59,IF(SMALL($H$4:$H$92,60)=$H40,60,IF(SMALL($H$4:$H$92,61)=$H40,61,IF(SMALL($H$4:$H$92,62)=$H40,62,""))))))))))))))))))))))))))))))))))))))))))))))))))))))))))))))),"")</f>
        <v>55</v>
      </c>
      <c r="L40" s="96">
        <f>IFERROR(IF(COUNT(D40:G40)&lt;0,"",IF(SMALL($H$4:$H$92,50)=$H40,50,IF(SMALL($H$4:$H$92,51)=$H40,51,IF(SMALL($H$4:$H$92,52)=$H40,52,IF(SMALL($H$4:$H$92,53)=$H40,53,IF(SMALL($H$4:$H$92,54)=$H40,54,IF(SMALL($H$4:$H$92,55)=$H40,55,IF(SMALL($H$4:$H$92,56)=$H40,56,IF(SMALL($H$4:$H$92,57)=$H40,57,IF(SMALL($H$4:$H$92,58)=$H40,58,IF(SMALL($H$4:$H$92,59)=$H40,59,IF(SMALL($H$4:$H$92,60)=$H40,60,IF(SMALL($H$4:$H$92,61)=$H40,61,IF(SMALL($H$4:$H$92,62)=$H40,62,IF(SMALL($H$4:$H$92,63)=$H40,63,IF(SMALL($H$4:$H$92,64)=$H40,64,IF(SMALL($H$4:$H$92,65)=$H40,65,IF(SMALL($H$4:$H$92,66)=$H40,66,IF(SMALL($H$4:$H$92,67)=$H40,67,IF(SMALL($H$4:$H$92,68)=$H40,68,IF(SMALL($H$4:$H$92,69)=$H40,69,IF(SMALL($H$4:$H$92,70)=$H40,70,IF(SMALL($H$4:$H$92,71)=$H40,71,IF(SMALL($H$4:$H$92,72)=$H40,72,IF(SMALL($H$4:$H$92,73)=$H40,73,IF(SMALL($H$4:$H$92,74)=$H40,74,IF(SMALL($H$4:$H$92,75)=$H40,75,IF(SMALL($H$4:$H$92,76)=$H40,76,IF(SMALL($H$4:$H$92,77)=$H40,77,IF(SMALL($H$4:$H$92,78)=$H40,78,IF(SMALL($H$4:$H$92,79)=$H40,79,IF(SMALL($H$4:$H$92,80)=$H40,80,IF(SMALL($H$4:$H$92,81)=$H40,81,IF(SMALL($H$4:$H$92,82)=$H40,82,IF(SMALL($H$4:$H$92,83)=$H40,83,IF(SMALL($H$4:$H$92,84)=$H40,84,IF(SMALL($H$4:$H$92,85)=$H40,85,IF(SMALL($H$4:$H$92,86)=$H40,86,IF(SMALL($H$4:$H$92,87)=$H40,87,IF(SMALL($H$4:$H$92,88)=$H40,88,IF(SMALL($H$4:$H$92,89)=$H40,89,IF(SMALL($H$4:$H$92,90)=$H40,90,IF(SMALL($H$4:$H$92,91)=$H40,91,IF(SMALL($H$4:$H$92,92)=$H40,92,IF(SMALL($H$4:$H$92,93)=$H40,93,IF(SMALL($H$4:$H$92,94)=$H40,94,IF(SMALL($H$4:$H$92,95)=$H40,95,IF(SMALL($H$4:$H$92,96)=$H40,96,IF(SMALL($H$4:$H$92,97)=$H40,97,IF(SMALL($H$4:$H$92,98)=$H40,98,IF(SMALL($H$4:$H$92,99)=$H40,99,IF(SMALL($H$4:$H$92,100)=$H40,100,IF(SMALL($H$4:$H$92,101)=$H40,101,IF(SMALL($H$4:$H$92,102)=$H40,102,IF(SMALL($H$4:$H$92,103)=$H40,103,IF(SMALL($H$4:$H$92,104)=$H40,104,IF(SMALL($H$4:$H$92,105)=$H40,105,IF(SMALL($H$4:$H$92,106)=$H40,106,IF(SMALL($H$4:$H$92,107)=$H40,107,IF(SMALL($H$4:$H$92,108)=$H40,108,IF(SMALL($H$4:$H$92,109)=$H40,109,IF(SMALL($H$4:$H$92,110)=$H40,110,IF(SMALL($H$4:$H$92,111)=$H40,111,""))))))))))))))))))))))))))))))))))))))))))))))))))))))))))))))),"")</f>
        <v>55</v>
      </c>
      <c r="M40" s="96" t="str">
        <f>IFERROR(IF(COUNT(D40:G40)&lt;0,"",IF(SMALL($H$4:$H$92,101)=$H40,101,IF(SMALL($H$4:$H$92,102)=$H40,102,IF(SMALL($H$4:$H$92,103)=$H40,103,IF(SMALL($H$4:$H$92,104)=$H40,104,IF(SMALL($H$4:$H$92,105)=$H40,105,IF(SMALL($H$4:$H$92,106)=$H40,106,IF(SMALL($H$4:$H$92,107)=$H40,107,IF(SMALL($H$4:$H$92,108)=$H40,108,IF(SMALL($H$4:$H$92,109)=$H40,109,IF(SMALL($H$4:$H$92,110)=$H40,110,IF(SMALL($H$4:$H$92,111)=$H40,111,IF(SMALL($H$4:$H$92,112)=$H40,112,IF(SMALL($H$4:$H$92,113)=$H40,113,IF(SMALL($H$4:$H$92,114)=$H40,114,IF(SMALL($H$4:$H$92,115)=$H40,115,IF(SMALL($H$4:$H$92,116)=$H40,116,IF(SMALL($H$4:$H$92,117)=$H40,117,IF(SMALL($H$4:$H$92,118)=$H40,118,IF(SMALL($H$4:$H$92,119)=$H40,119,IF(SMALL($H$4:$H$92,120)=$H40,120,IF(SMALL($H$4:$H$92,121)=$H40,121,IF(SMALL($H$4:$H$92,122)=$H40,122,IF(SMALL($H$4:$H$92,123)=$H40,123,IF(SMALL($H$4:$H$92,124)=$H40,124,IF(SMALL($H$4:$H$92,125)=$H40,125,IF(SMALL($H$4:$H$92,126)=$H40,126,IF(SMALL($H$4:$H$92,127)=$H40,127,IF(SMALL($H$4:$H$92,128)=$H40,128,IF(SMALL($H$4:$H$92,129)=$H40,129,IF(SMALL($H$4:$H$92,130)=$H40,130,IF(SMALL($H$4:$H$92,131)=$H40,131,IF(SMALL($H$4:$H$92,132)=$H40,132,IF(SMALL($H$4:$H$92,133)=$H40,133,IF(SMALL($H$4:$H$92,134)=$H40,134,IF(SMALL($H$4:$H$92,135)=$H40,135,IF(SMALL($H$4:$H$92,136)=$H40,136,IF(SMALL($H$4:$H$92,137)=$H40,137,IF(SMALL($H$4:$H$92,138)=$H40,138,IF(SMALL($H$4:$H$92,139)=$H40,139,IF(SMALL($H$4:$H$92,140)=$H40,140,IF(SMALL($H$4:$H$92,141)=$H40,141,IF(SMALL($H$4:$H$92,142)=$H40,142,IF(SMALL($H$4:$H$92,143)=$H40,143,IF(SMALL($H$4:$H$92,144)=$H40,144,IF(SMALL($H$4:$H$92,145)=$H40,145,IF(SMALL($H$4:$H$92,146)=$H40,146,IF(SMALL($H$4:$H$92,147)=$H40,147,IF(SMALL($H$4:$H$92,148)=$H40,148,IF(SMALL($H$4:$H$92,149)=$H40,149,IF(SMALL($H$4:$H$92,150)=$H40,150,IF(SMALL($H$4:$H$92,151)=$H40,151,IF(SMALL($H$4:$H$92,152)=$H40,152,IF(SMALL($H$4:$H$92,153)=$H40,153,IF(SMALL($H$4:$H$92,154)=$H40,154,IF(SMALL($H$4:$H$92,155)=$H40,155,IF(SMALL($H$4:$H$92,156)=$H40,156,IF(SMALL($H$4:$H$92,157)=$H40,157,IF(SMALL($H$4:$H$92,158)=$H40,158,IF(SMALL($H$4:$H$92,159)=$H40,159,IF(SMALL($H$4:$H$92,160)=$H40,160,IF(SMALL($H$4:$H$92,161)=$H40,161,IF(SMALL($H$4:$H$92,162)=$H40,162,""))))))))))))))))))))))))))))))))))))))))))))))))))))))))))))))),"")</f>
        <v/>
      </c>
      <c r="N40" s="97" t="str">
        <f>IFERROR(IF(COUNT(D40:G40)&lt;0,"",IF(SMALL($H$4:$H$92,151)=$H40,151,IF(SMALL($H$4:$H$92,152)=$H40,152,IF(SMALL($H$4:$H$92,153)=$H40,153,IF(SMALL($H$4:$H$92,154)=$H40,154,IF(SMALL($H$4:$H$92,155)=$H40,155,IF(SMALL($H$4:$H$92,156)=$H40,156,IF(SMALL($H$4:$H$92,157)=$H40,157,IF(SMALL($H$4:$H$92,158)=$H40,158,IF(SMALL($H$4:$H$92,159)=$H40,159,IF(SMALL($H$4:$H$92,160)=$H40,160,IF(SMALL($H$4:$H$92,161)=$H40,161,IF(SMALL($H$4:$H$92,162)=$H40,162,IF(SMALL($H$4:$H$92,163)=$H40,163,IF(SMALL($H$4:$H$92,164)=$H40,164,IF(SMALL($H$4:$H$92,165)=$H40,165,IF(SMALL($H$4:$H$92,166)=$H40,166,IF(SMALL($H$4:$H$92,167)=$H40,167,IF(SMALL($H$4:$H$92,168)=$H40,168,IF(SMALL($H$4:$H$92,169)=$H40,169,IF(SMALL($H$4:$H$92,170)=$H40,170,IF(SMALL($H$4:$H$92,171)=$H40,171,IF(SMALL($H$4:$H$92,172)=$H40,172,IF(SMALL($H$4:$H$92,173)=$H40,173,IF(SMALL($H$4:$H$92,174)=$H40,174,IF(SMALL($H$4:$H$92,175)=$H40,175,IF(SMALL($H$4:$H$92,176)=$H40,176,IF(SMALL($H$4:$H$92,177)=$H40,177,IF(SMALL($H$4:$H$92,178)=$H40,178,IF(SMALL($H$4:$H$92,179)=$H40,179,IF(SMALL($H$4:$H$92,180)=$H40,180,IF(SMALL($H$4:$H$92,181)=$H40,181,IF(SMALL($H$4:$H$92,182)=$H40,182,IF(SMALL($H$4:$H$92,183)=$H40,183,IF(SMALL($H$4:$H$92,184)=$H40,184,IF(SMALL($H$4:$H$92,185)=$H40,185,IF(SMALL($H$4:$H$92,186)=$H40,186,IF(SMALL($H$4:$H$92,187)=$H40,187,IF(SMALL($H$4:$H$92,188)=$H40,188,IF(SMALL($H$4:$H$92,189)=$H40,189,IF(SMALL($H$4:$H$92,190)=$H40,190,IF(SMALL($H$4:$H$92,191)=$H40,191,IF(SMALL($H$4:$H$92,192)=$H40,192,IF(SMALL($H$4:$H$92,193)=$H40,193,IF(SMALL($H$4:$H$92,194)=$H40,194,IF(SMALL($H$4:$H$92,195)=$H40,195,IF(SMALL($H$4:$H$92,196)=$H40,196,IF(SMALL($H$4:$H$92,197)=$H40,197,IF(SMALL($H$4:$H$92,198)=$H40,198,IF(SMALL($H$4:$H$92,199)=$H40,199,IF(SMALL($H$4:$H$92,200)=$H40,200,IF(SMALL($H$4:$H$92,201)=$H40,201,IF(SMALL($H$4:$H$92,202)=$H40,202,IF(SMALL($H$4:$H$92,203)=$H40,203,IF(SMALL($H$4:$H$92,204)=$H40,204,IF(SMALL($H$4:$H$92,205)=$H40,205,IF(SMALL($H$4:$H$92,206)=$H40,206,IF(SMALL($H$4:$H$92,207)=$H40,207,IF(SMALL($H$4:$H$92,208)=$H40,208,IF(SMALL($H$4:$H$92,209)=$H40,209,IF(SMALL($H$4:$H$92,210)=$H40,210,IF(SMALL($H$4:$H$92,211)=$H40,211,IF(SMALL($H$4:$H$92,212)=$H40,212,""))))))))))))))))))))))))))))))))))))))))))))))))))))))))))))))),"")</f>
        <v/>
      </c>
    </row>
    <row r="41" spans="1:14" s="24" customFormat="1" x14ac:dyDescent="0.3">
      <c r="A41" s="30" t="str">
        <f>IF(ISBLANK(Deltagere!B78),"",Deltagere!A78)</f>
        <v>h</v>
      </c>
      <c r="B41" s="48" t="str">
        <f>IF(ISBLANK(Deltagere!B78),"",Deltagere!B78)</f>
        <v>Børge Halkjær</v>
      </c>
      <c r="C41" s="48" t="str">
        <f>IF(ISBLANK(Deltagere!C78),"",Deltagere!C78)</f>
        <v>VAK</v>
      </c>
      <c r="D41" s="31">
        <v>37</v>
      </c>
      <c r="E41" s="31">
        <v>33</v>
      </c>
      <c r="F41" s="31">
        <v>31</v>
      </c>
      <c r="G41" s="31">
        <v>0</v>
      </c>
      <c r="H41" s="66">
        <f>IF(COUNT(D41:G41)&lt;4,"",SUM(D41:G41))</f>
        <v>101</v>
      </c>
      <c r="I41" s="66">
        <f>IF(COUNT(K41)=1,K41,IF(COUNT(L41)=1,L41,IF(COUNT(M41)=1,M41,N41)))</f>
        <v>55</v>
      </c>
      <c r="J41" s="72"/>
      <c r="K41" s="95">
        <f>IFERROR(IF(COUNT(D41:G41)&lt;0,"",IF(SMALL($H$4:$H$92,1)=$H41,1,IF(SMALL($H$4:$H$92,2)=$H41,2,IF(SMALL($H$4:$H$92,3)=$H41,3,IF(SMALL($H$4:$H$92,4)=$H41,4,IF(SMALL($H$4:$H$92,5)=$H41,5,IF(SMALL($H$4:$H$92,6)=$H41,6,IF(SMALL($H$4:$H$92,7)=$H41,7,IF(SMALL($H$4:$H$92,8)=$H41,8,IF(SMALL($H$4:$H$92,9)=$H41,9,IF(SMALL($H$4:$H$92,10)=$H41,10,IF(SMALL($H$4:$H$92,11)=$H41,11,IF(SMALL($H$4:$H$92,12)=$H41,12,IF(SMALL($H$4:$H$92,13)=$H41,13,IF(SMALL($H$4:$H$92,14)=$H41,14,IF(SMALL($H$4:$H$92,15)=$H41,15,IF(SMALL($H$4:$H$92,16)=$H41,16,IF(SMALL($H$4:$H$92,17)=$H41,17,IF(SMALL($H$4:$H$92,18)=$H41,18,IF(SMALL($H$4:$H$92,19)=$H41,19,IF(SMALL($H$4:$H$92,20)=$H41,20,IF(SMALL($H$4:$H$92,21)=$H41,21,IF(SMALL($H$4:$H$92,22)=$H41,22,IF(SMALL($H$4:$H$92,23)=$H41,23,IF(SMALL($H$4:$H$92,24)=$H41,24,IF(SMALL($H$4:$H$92,25)=$H41,25,IF(SMALL($H$4:$H$92,26)=$H41,26,IF(SMALL($H$4:$H$92,27)=$H41,27,IF(SMALL($H$4:$H$92,28)=$H41,28,IF(SMALL($H$4:$H$92,29)=$H41,29,IF(SMALL($H$4:$H$92,30)=$H41,30,IF(SMALL($H$4:$H$92,31)=$H41,31,IF(SMALL($H$4:$H$92,32)=$H41,32,IF(SMALL($H$4:$H$92,33)=$H41,33,IF(SMALL($H$4:$H$92,34)=$H41,34,IF(SMALL($H$4:$H$92,35)=$H41,35,IF(SMALL($H$4:$H$92,36)=$H41,36,IF(SMALL($H$4:$H$92,37)=$H41,37,IF(SMALL($H$4:$H$92,38)=$H41,38,IF(SMALL($H$4:$H$92,39)=$H41,39,IF(SMALL($H$4:$H$92,40)=$H41,40,IF(SMALL($H$4:$H$92,41)=$H41,41,IF(SMALL($H$4:$H$92,42)=$H41,42,IF(SMALL($H$4:$H$92,43)=$H41,43,IF(SMALL($H$4:$H$92,44)=$H41,44,IF(SMALL($H$4:$H$92,45)=$H41,45,IF(SMALL($H$4:$H$92,46)=$H41,46,IF(SMALL($H$4:$H$92,47)=$H41,47,IF(SMALL($H$4:$H$92,48)=$H41,48,IF(SMALL($H$4:$H$92,49)=$H41,49,IF(SMALL($H$4:$H$92,50)=$H41,50,IF(SMALL($H$4:$H$92,51)=$H41,51,IF(SMALL($H$4:$H$92,52)=$H41,52,IF(SMALL($H$4:$H$92,53)=$H41,53,IF(SMALL($H$4:$H$92,54)=$H41,54,IF(SMALL($H$4:$H$92,55)=$H41,55,IF(SMALL($H$4:$H$92,56)=$H41,56,IF(SMALL($H$4:$H$92,57)=$H41,57,IF(SMALL($H$4:$H$92,58)=$H41,58,IF(SMALL($H$4:$H$92,59)=$H41,59,IF(SMALL($H$4:$H$92,60)=$H41,60,IF(SMALL($H$4:$H$92,61)=$H41,61,IF(SMALL($H$4:$H$92,62)=$H41,62,""))))))))))))))))))))))))))))))))))))))))))))))))))))))))))))))),"")</f>
        <v>55</v>
      </c>
      <c r="L41" s="96">
        <f>IFERROR(IF(COUNT(D41:G41)&lt;0,"",IF(SMALL($H$4:$H$92,50)=$H41,50,IF(SMALL($H$4:$H$92,51)=$H41,51,IF(SMALL($H$4:$H$92,52)=$H41,52,IF(SMALL($H$4:$H$92,53)=$H41,53,IF(SMALL($H$4:$H$92,54)=$H41,54,IF(SMALL($H$4:$H$92,55)=$H41,55,IF(SMALL($H$4:$H$92,56)=$H41,56,IF(SMALL($H$4:$H$92,57)=$H41,57,IF(SMALL($H$4:$H$92,58)=$H41,58,IF(SMALL($H$4:$H$92,59)=$H41,59,IF(SMALL($H$4:$H$92,60)=$H41,60,IF(SMALL($H$4:$H$92,61)=$H41,61,IF(SMALL($H$4:$H$92,62)=$H41,62,IF(SMALL($H$4:$H$92,63)=$H41,63,IF(SMALL($H$4:$H$92,64)=$H41,64,IF(SMALL($H$4:$H$92,65)=$H41,65,IF(SMALL($H$4:$H$92,66)=$H41,66,IF(SMALL($H$4:$H$92,67)=$H41,67,IF(SMALL($H$4:$H$92,68)=$H41,68,IF(SMALL($H$4:$H$92,69)=$H41,69,IF(SMALL($H$4:$H$92,70)=$H41,70,IF(SMALL($H$4:$H$92,71)=$H41,71,IF(SMALL($H$4:$H$92,72)=$H41,72,IF(SMALL($H$4:$H$92,73)=$H41,73,IF(SMALL($H$4:$H$92,74)=$H41,74,IF(SMALL($H$4:$H$92,75)=$H41,75,IF(SMALL($H$4:$H$92,76)=$H41,76,IF(SMALL($H$4:$H$92,77)=$H41,77,IF(SMALL($H$4:$H$92,78)=$H41,78,IF(SMALL($H$4:$H$92,79)=$H41,79,IF(SMALL($H$4:$H$92,80)=$H41,80,IF(SMALL($H$4:$H$92,81)=$H41,81,IF(SMALL($H$4:$H$92,82)=$H41,82,IF(SMALL($H$4:$H$92,83)=$H41,83,IF(SMALL($H$4:$H$92,84)=$H41,84,IF(SMALL($H$4:$H$92,85)=$H41,85,IF(SMALL($H$4:$H$92,86)=$H41,86,IF(SMALL($H$4:$H$92,87)=$H41,87,IF(SMALL($H$4:$H$92,88)=$H41,88,IF(SMALL($H$4:$H$92,89)=$H41,89,IF(SMALL($H$4:$H$92,90)=$H41,90,IF(SMALL($H$4:$H$92,91)=$H41,91,IF(SMALL($H$4:$H$92,92)=$H41,92,IF(SMALL($H$4:$H$92,93)=$H41,93,IF(SMALL($H$4:$H$92,94)=$H41,94,IF(SMALL($H$4:$H$92,95)=$H41,95,IF(SMALL($H$4:$H$92,96)=$H41,96,IF(SMALL($H$4:$H$92,97)=$H41,97,IF(SMALL($H$4:$H$92,98)=$H41,98,IF(SMALL($H$4:$H$92,99)=$H41,99,IF(SMALL($H$4:$H$92,100)=$H41,100,IF(SMALL($H$4:$H$92,101)=$H41,101,IF(SMALL($H$4:$H$92,102)=$H41,102,IF(SMALL($H$4:$H$92,103)=$H41,103,IF(SMALL($H$4:$H$92,104)=$H41,104,IF(SMALL($H$4:$H$92,105)=$H41,105,IF(SMALL($H$4:$H$92,106)=$H41,106,IF(SMALL($H$4:$H$92,107)=$H41,107,IF(SMALL($H$4:$H$92,108)=$H41,108,IF(SMALL($H$4:$H$92,109)=$H41,109,IF(SMALL($H$4:$H$92,110)=$H41,110,IF(SMALL($H$4:$H$92,111)=$H41,111,""))))))))))))))))))))))))))))))))))))))))))))))))))))))))))))))),"")</f>
        <v>55</v>
      </c>
      <c r="M41" s="96" t="str">
        <f>IFERROR(IF(COUNT(D41:G41)&lt;0,"",IF(SMALL($H$4:$H$92,101)=$H41,101,IF(SMALL($H$4:$H$92,102)=$H41,102,IF(SMALL($H$4:$H$92,103)=$H41,103,IF(SMALL($H$4:$H$92,104)=$H41,104,IF(SMALL($H$4:$H$92,105)=$H41,105,IF(SMALL($H$4:$H$92,106)=$H41,106,IF(SMALL($H$4:$H$92,107)=$H41,107,IF(SMALL($H$4:$H$92,108)=$H41,108,IF(SMALL($H$4:$H$92,109)=$H41,109,IF(SMALL($H$4:$H$92,110)=$H41,110,IF(SMALL($H$4:$H$92,111)=$H41,111,IF(SMALL($H$4:$H$92,112)=$H41,112,IF(SMALL($H$4:$H$92,113)=$H41,113,IF(SMALL($H$4:$H$92,114)=$H41,114,IF(SMALL($H$4:$H$92,115)=$H41,115,IF(SMALL($H$4:$H$92,116)=$H41,116,IF(SMALL($H$4:$H$92,117)=$H41,117,IF(SMALL($H$4:$H$92,118)=$H41,118,IF(SMALL($H$4:$H$92,119)=$H41,119,IF(SMALL($H$4:$H$92,120)=$H41,120,IF(SMALL($H$4:$H$92,121)=$H41,121,IF(SMALL($H$4:$H$92,122)=$H41,122,IF(SMALL($H$4:$H$92,123)=$H41,123,IF(SMALL($H$4:$H$92,124)=$H41,124,IF(SMALL($H$4:$H$92,125)=$H41,125,IF(SMALL($H$4:$H$92,126)=$H41,126,IF(SMALL($H$4:$H$92,127)=$H41,127,IF(SMALL($H$4:$H$92,128)=$H41,128,IF(SMALL($H$4:$H$92,129)=$H41,129,IF(SMALL($H$4:$H$92,130)=$H41,130,IF(SMALL($H$4:$H$92,131)=$H41,131,IF(SMALL($H$4:$H$92,132)=$H41,132,IF(SMALL($H$4:$H$92,133)=$H41,133,IF(SMALL($H$4:$H$92,134)=$H41,134,IF(SMALL($H$4:$H$92,135)=$H41,135,IF(SMALL($H$4:$H$92,136)=$H41,136,IF(SMALL($H$4:$H$92,137)=$H41,137,IF(SMALL($H$4:$H$92,138)=$H41,138,IF(SMALL($H$4:$H$92,139)=$H41,139,IF(SMALL($H$4:$H$92,140)=$H41,140,IF(SMALL($H$4:$H$92,141)=$H41,141,IF(SMALL($H$4:$H$92,142)=$H41,142,IF(SMALL($H$4:$H$92,143)=$H41,143,IF(SMALL($H$4:$H$92,144)=$H41,144,IF(SMALL($H$4:$H$92,145)=$H41,145,IF(SMALL($H$4:$H$92,146)=$H41,146,IF(SMALL($H$4:$H$92,147)=$H41,147,IF(SMALL($H$4:$H$92,148)=$H41,148,IF(SMALL($H$4:$H$92,149)=$H41,149,IF(SMALL($H$4:$H$92,150)=$H41,150,IF(SMALL($H$4:$H$92,151)=$H41,151,IF(SMALL($H$4:$H$92,152)=$H41,152,IF(SMALL($H$4:$H$92,153)=$H41,153,IF(SMALL($H$4:$H$92,154)=$H41,154,IF(SMALL($H$4:$H$92,155)=$H41,155,IF(SMALL($H$4:$H$92,156)=$H41,156,IF(SMALL($H$4:$H$92,157)=$H41,157,IF(SMALL($H$4:$H$92,158)=$H41,158,IF(SMALL($H$4:$H$92,159)=$H41,159,IF(SMALL($H$4:$H$92,160)=$H41,160,IF(SMALL($H$4:$H$92,161)=$H41,161,IF(SMALL($H$4:$H$92,162)=$H41,162,""))))))))))))))))))))))))))))))))))))))))))))))))))))))))))))))),"")</f>
        <v/>
      </c>
      <c r="N41" s="97" t="str">
        <f>IFERROR(IF(COUNT(D41:G41)&lt;0,"",IF(SMALL($H$4:$H$92,151)=$H41,151,IF(SMALL($H$4:$H$92,152)=$H41,152,IF(SMALL($H$4:$H$92,153)=$H41,153,IF(SMALL($H$4:$H$92,154)=$H41,154,IF(SMALL($H$4:$H$92,155)=$H41,155,IF(SMALL($H$4:$H$92,156)=$H41,156,IF(SMALL($H$4:$H$92,157)=$H41,157,IF(SMALL($H$4:$H$92,158)=$H41,158,IF(SMALL($H$4:$H$92,159)=$H41,159,IF(SMALL($H$4:$H$92,160)=$H41,160,IF(SMALL($H$4:$H$92,161)=$H41,161,IF(SMALL($H$4:$H$92,162)=$H41,162,IF(SMALL($H$4:$H$92,163)=$H41,163,IF(SMALL($H$4:$H$92,164)=$H41,164,IF(SMALL($H$4:$H$92,165)=$H41,165,IF(SMALL($H$4:$H$92,166)=$H41,166,IF(SMALL($H$4:$H$92,167)=$H41,167,IF(SMALL($H$4:$H$92,168)=$H41,168,IF(SMALL($H$4:$H$92,169)=$H41,169,IF(SMALL($H$4:$H$92,170)=$H41,170,IF(SMALL($H$4:$H$92,171)=$H41,171,IF(SMALL($H$4:$H$92,172)=$H41,172,IF(SMALL($H$4:$H$92,173)=$H41,173,IF(SMALL($H$4:$H$92,174)=$H41,174,IF(SMALL($H$4:$H$92,175)=$H41,175,IF(SMALL($H$4:$H$92,176)=$H41,176,IF(SMALL($H$4:$H$92,177)=$H41,177,IF(SMALL($H$4:$H$92,178)=$H41,178,IF(SMALL($H$4:$H$92,179)=$H41,179,IF(SMALL($H$4:$H$92,180)=$H41,180,IF(SMALL($H$4:$H$92,181)=$H41,181,IF(SMALL($H$4:$H$92,182)=$H41,182,IF(SMALL($H$4:$H$92,183)=$H41,183,IF(SMALL($H$4:$H$92,184)=$H41,184,IF(SMALL($H$4:$H$92,185)=$H41,185,IF(SMALL($H$4:$H$92,186)=$H41,186,IF(SMALL($H$4:$H$92,187)=$H41,187,IF(SMALL($H$4:$H$92,188)=$H41,188,IF(SMALL($H$4:$H$92,189)=$H41,189,IF(SMALL($H$4:$H$92,190)=$H41,190,IF(SMALL($H$4:$H$92,191)=$H41,191,IF(SMALL($H$4:$H$92,192)=$H41,192,IF(SMALL($H$4:$H$92,193)=$H41,193,IF(SMALL($H$4:$H$92,194)=$H41,194,IF(SMALL($H$4:$H$92,195)=$H41,195,IF(SMALL($H$4:$H$92,196)=$H41,196,IF(SMALL($H$4:$H$92,197)=$H41,197,IF(SMALL($H$4:$H$92,198)=$H41,198,IF(SMALL($H$4:$H$92,199)=$H41,199,IF(SMALL($H$4:$H$92,200)=$H41,200,IF(SMALL($H$4:$H$92,201)=$H41,201,IF(SMALL($H$4:$H$92,202)=$H41,202,IF(SMALL($H$4:$H$92,203)=$H41,203,IF(SMALL($H$4:$H$92,204)=$H41,204,IF(SMALL($H$4:$H$92,205)=$H41,205,IF(SMALL($H$4:$H$92,206)=$H41,206,IF(SMALL($H$4:$H$92,207)=$H41,207,IF(SMALL($H$4:$H$92,208)=$H41,208,IF(SMALL($H$4:$H$92,209)=$H41,209,IF(SMALL($H$4:$H$92,210)=$H41,210,IF(SMALL($H$4:$H$92,211)=$H41,211,IF(SMALL($H$4:$H$92,212)=$H41,212,""))))))))))))))))))))))))))))))))))))))))))))))))))))))))))))))),"")</f>
        <v/>
      </c>
    </row>
    <row r="42" spans="1:14" s="24" customFormat="1" x14ac:dyDescent="0.3">
      <c r="A42" s="32" t="str">
        <f>IF(ISBLANK(Deltagere!B61),"",Deltagere!A61)</f>
        <v>h</v>
      </c>
      <c r="B42" s="48" t="str">
        <f>IF(ISBLANK(Deltagere!B61),"",Deltagere!B61)</f>
        <v>Arne Hansen</v>
      </c>
      <c r="C42" s="48" t="str">
        <f>IF(ISBLANK(Deltagere!C61),"",Deltagere!C61)</f>
        <v>Karup krolf</v>
      </c>
      <c r="D42" s="33">
        <v>36</v>
      </c>
      <c r="E42" s="33">
        <v>33</v>
      </c>
      <c r="F42" s="33">
        <v>33</v>
      </c>
      <c r="G42" s="33">
        <v>0</v>
      </c>
      <c r="H42" s="66">
        <f>IF(COUNT(D42:G42)&lt;4,"",SUM(D42:G42))</f>
        <v>102</v>
      </c>
      <c r="I42" s="66">
        <f>IF(COUNT(K42)=1,K42,IF(COUNT(L42)=1,L42,IF(COUNT(M42)=1,M42,N42)))</f>
        <v>59</v>
      </c>
      <c r="J42" s="75"/>
      <c r="K42" s="95">
        <f>IFERROR(IF(COUNT(D42:G42)&lt;0,"",IF(SMALL($H$4:$H$92,1)=$H42,1,IF(SMALL($H$4:$H$92,2)=$H42,2,IF(SMALL($H$4:$H$92,3)=$H42,3,IF(SMALL($H$4:$H$92,4)=$H42,4,IF(SMALL($H$4:$H$92,5)=$H42,5,IF(SMALL($H$4:$H$92,6)=$H42,6,IF(SMALL($H$4:$H$92,7)=$H42,7,IF(SMALL($H$4:$H$92,8)=$H42,8,IF(SMALL($H$4:$H$92,9)=$H42,9,IF(SMALL($H$4:$H$92,10)=$H42,10,IF(SMALL($H$4:$H$92,11)=$H42,11,IF(SMALL($H$4:$H$92,12)=$H42,12,IF(SMALL($H$4:$H$92,13)=$H42,13,IF(SMALL($H$4:$H$92,14)=$H42,14,IF(SMALL($H$4:$H$92,15)=$H42,15,IF(SMALL($H$4:$H$92,16)=$H42,16,IF(SMALL($H$4:$H$92,17)=$H42,17,IF(SMALL($H$4:$H$92,18)=$H42,18,IF(SMALL($H$4:$H$92,19)=$H42,19,IF(SMALL($H$4:$H$92,20)=$H42,20,IF(SMALL($H$4:$H$92,21)=$H42,21,IF(SMALL($H$4:$H$92,22)=$H42,22,IF(SMALL($H$4:$H$92,23)=$H42,23,IF(SMALL($H$4:$H$92,24)=$H42,24,IF(SMALL($H$4:$H$92,25)=$H42,25,IF(SMALL($H$4:$H$92,26)=$H42,26,IF(SMALL($H$4:$H$92,27)=$H42,27,IF(SMALL($H$4:$H$92,28)=$H42,28,IF(SMALL($H$4:$H$92,29)=$H42,29,IF(SMALL($H$4:$H$92,30)=$H42,30,IF(SMALL($H$4:$H$92,31)=$H42,31,IF(SMALL($H$4:$H$92,32)=$H42,32,IF(SMALL($H$4:$H$92,33)=$H42,33,IF(SMALL($H$4:$H$92,34)=$H42,34,IF(SMALL($H$4:$H$92,35)=$H42,35,IF(SMALL($H$4:$H$92,36)=$H42,36,IF(SMALL($H$4:$H$92,37)=$H42,37,IF(SMALL($H$4:$H$92,38)=$H42,38,IF(SMALL($H$4:$H$92,39)=$H42,39,IF(SMALL($H$4:$H$92,40)=$H42,40,IF(SMALL($H$4:$H$92,41)=$H42,41,IF(SMALL($H$4:$H$92,42)=$H42,42,IF(SMALL($H$4:$H$92,43)=$H42,43,IF(SMALL($H$4:$H$92,44)=$H42,44,IF(SMALL($H$4:$H$92,45)=$H42,45,IF(SMALL($H$4:$H$92,46)=$H42,46,IF(SMALL($H$4:$H$92,47)=$H42,47,IF(SMALL($H$4:$H$92,48)=$H42,48,IF(SMALL($H$4:$H$92,49)=$H42,49,IF(SMALL($H$4:$H$92,50)=$H42,50,IF(SMALL($H$4:$H$92,51)=$H42,51,IF(SMALL($H$4:$H$92,52)=$H42,52,IF(SMALL($H$4:$H$92,53)=$H42,53,IF(SMALL($H$4:$H$92,54)=$H42,54,IF(SMALL($H$4:$H$92,55)=$H42,55,IF(SMALL($H$4:$H$92,56)=$H42,56,IF(SMALL($H$4:$H$92,57)=$H42,57,IF(SMALL($H$4:$H$92,58)=$H42,58,IF(SMALL($H$4:$H$92,59)=$H42,59,IF(SMALL($H$4:$H$92,60)=$H42,60,IF(SMALL($H$4:$H$92,61)=$H42,61,IF(SMALL($H$4:$H$92,62)=$H42,62,""))))))))))))))))))))))))))))))))))))))))))))))))))))))))))))))),"")</f>
        <v>59</v>
      </c>
      <c r="L42" s="96">
        <f>IFERROR(IF(COUNT(D42:G42)&lt;0,"",IF(SMALL($H$4:$H$92,50)=$H42,50,IF(SMALL($H$4:$H$92,51)=$H42,51,IF(SMALL($H$4:$H$92,52)=$H42,52,IF(SMALL($H$4:$H$92,53)=$H42,53,IF(SMALL($H$4:$H$92,54)=$H42,54,IF(SMALL($H$4:$H$92,55)=$H42,55,IF(SMALL($H$4:$H$92,56)=$H42,56,IF(SMALL($H$4:$H$92,57)=$H42,57,IF(SMALL($H$4:$H$92,58)=$H42,58,IF(SMALL($H$4:$H$92,59)=$H42,59,IF(SMALL($H$4:$H$92,60)=$H42,60,IF(SMALL($H$4:$H$92,61)=$H42,61,IF(SMALL($H$4:$H$92,62)=$H42,62,IF(SMALL($H$4:$H$92,63)=$H42,63,IF(SMALL($H$4:$H$92,64)=$H42,64,IF(SMALL($H$4:$H$92,65)=$H42,65,IF(SMALL($H$4:$H$92,66)=$H42,66,IF(SMALL($H$4:$H$92,67)=$H42,67,IF(SMALL($H$4:$H$92,68)=$H42,68,IF(SMALL($H$4:$H$92,69)=$H42,69,IF(SMALL($H$4:$H$92,70)=$H42,70,IF(SMALL($H$4:$H$92,71)=$H42,71,IF(SMALL($H$4:$H$92,72)=$H42,72,IF(SMALL($H$4:$H$92,73)=$H42,73,IF(SMALL($H$4:$H$92,74)=$H42,74,IF(SMALL($H$4:$H$92,75)=$H42,75,IF(SMALL($H$4:$H$92,76)=$H42,76,IF(SMALL($H$4:$H$92,77)=$H42,77,IF(SMALL($H$4:$H$92,78)=$H42,78,IF(SMALL($H$4:$H$92,79)=$H42,79,IF(SMALL($H$4:$H$92,80)=$H42,80,IF(SMALL($H$4:$H$92,81)=$H42,81,IF(SMALL($H$4:$H$92,82)=$H42,82,IF(SMALL($H$4:$H$92,83)=$H42,83,IF(SMALL($H$4:$H$92,84)=$H42,84,IF(SMALL($H$4:$H$92,85)=$H42,85,IF(SMALL($H$4:$H$92,86)=$H42,86,IF(SMALL($H$4:$H$92,87)=$H42,87,IF(SMALL($H$4:$H$92,88)=$H42,88,IF(SMALL($H$4:$H$92,89)=$H42,89,IF(SMALL($H$4:$H$92,90)=$H42,90,IF(SMALL($H$4:$H$92,91)=$H42,91,IF(SMALL($H$4:$H$92,92)=$H42,92,IF(SMALL($H$4:$H$92,93)=$H42,93,IF(SMALL($H$4:$H$92,94)=$H42,94,IF(SMALL($H$4:$H$92,95)=$H42,95,IF(SMALL($H$4:$H$92,96)=$H42,96,IF(SMALL($H$4:$H$92,97)=$H42,97,IF(SMALL($H$4:$H$92,98)=$H42,98,IF(SMALL($H$4:$H$92,99)=$H42,99,IF(SMALL($H$4:$H$92,100)=$H42,100,IF(SMALL($H$4:$H$92,101)=$H42,101,IF(SMALL($H$4:$H$92,102)=$H42,102,IF(SMALL($H$4:$H$92,103)=$H42,103,IF(SMALL($H$4:$H$92,104)=$H42,104,IF(SMALL($H$4:$H$92,105)=$H42,105,IF(SMALL($H$4:$H$92,106)=$H42,106,IF(SMALL($H$4:$H$92,107)=$H42,107,IF(SMALL($H$4:$H$92,108)=$H42,108,IF(SMALL($H$4:$H$92,109)=$H42,109,IF(SMALL($H$4:$H$92,110)=$H42,110,IF(SMALL($H$4:$H$92,111)=$H42,111,""))))))))))))))))))))))))))))))))))))))))))))))))))))))))))))))),"")</f>
        <v>59</v>
      </c>
      <c r="M42" s="96" t="str">
        <f>IFERROR(IF(COUNT(D42:G42)&lt;0,"",IF(SMALL($H$4:$H$92,101)=$H42,101,IF(SMALL($H$4:$H$92,102)=$H42,102,IF(SMALL($H$4:$H$92,103)=$H42,103,IF(SMALL($H$4:$H$92,104)=$H42,104,IF(SMALL($H$4:$H$92,105)=$H42,105,IF(SMALL($H$4:$H$92,106)=$H42,106,IF(SMALL($H$4:$H$92,107)=$H42,107,IF(SMALL($H$4:$H$92,108)=$H42,108,IF(SMALL($H$4:$H$92,109)=$H42,109,IF(SMALL($H$4:$H$92,110)=$H42,110,IF(SMALL($H$4:$H$92,111)=$H42,111,IF(SMALL($H$4:$H$92,112)=$H42,112,IF(SMALL($H$4:$H$92,113)=$H42,113,IF(SMALL($H$4:$H$92,114)=$H42,114,IF(SMALL($H$4:$H$92,115)=$H42,115,IF(SMALL($H$4:$H$92,116)=$H42,116,IF(SMALL($H$4:$H$92,117)=$H42,117,IF(SMALL($H$4:$H$92,118)=$H42,118,IF(SMALL($H$4:$H$92,119)=$H42,119,IF(SMALL($H$4:$H$92,120)=$H42,120,IF(SMALL($H$4:$H$92,121)=$H42,121,IF(SMALL($H$4:$H$92,122)=$H42,122,IF(SMALL($H$4:$H$92,123)=$H42,123,IF(SMALL($H$4:$H$92,124)=$H42,124,IF(SMALL($H$4:$H$92,125)=$H42,125,IF(SMALL($H$4:$H$92,126)=$H42,126,IF(SMALL($H$4:$H$92,127)=$H42,127,IF(SMALL($H$4:$H$92,128)=$H42,128,IF(SMALL($H$4:$H$92,129)=$H42,129,IF(SMALL($H$4:$H$92,130)=$H42,130,IF(SMALL($H$4:$H$92,131)=$H42,131,IF(SMALL($H$4:$H$92,132)=$H42,132,IF(SMALL($H$4:$H$92,133)=$H42,133,IF(SMALL($H$4:$H$92,134)=$H42,134,IF(SMALL($H$4:$H$92,135)=$H42,135,IF(SMALL($H$4:$H$92,136)=$H42,136,IF(SMALL($H$4:$H$92,137)=$H42,137,IF(SMALL($H$4:$H$92,138)=$H42,138,IF(SMALL($H$4:$H$92,139)=$H42,139,IF(SMALL($H$4:$H$92,140)=$H42,140,IF(SMALL($H$4:$H$92,141)=$H42,141,IF(SMALL($H$4:$H$92,142)=$H42,142,IF(SMALL($H$4:$H$92,143)=$H42,143,IF(SMALL($H$4:$H$92,144)=$H42,144,IF(SMALL($H$4:$H$92,145)=$H42,145,IF(SMALL($H$4:$H$92,146)=$H42,146,IF(SMALL($H$4:$H$92,147)=$H42,147,IF(SMALL($H$4:$H$92,148)=$H42,148,IF(SMALL($H$4:$H$92,149)=$H42,149,IF(SMALL($H$4:$H$92,150)=$H42,150,IF(SMALL($H$4:$H$92,151)=$H42,151,IF(SMALL($H$4:$H$92,152)=$H42,152,IF(SMALL($H$4:$H$92,153)=$H42,153,IF(SMALL($H$4:$H$92,154)=$H42,154,IF(SMALL($H$4:$H$92,155)=$H42,155,IF(SMALL($H$4:$H$92,156)=$H42,156,IF(SMALL($H$4:$H$92,157)=$H42,157,IF(SMALL($H$4:$H$92,158)=$H42,158,IF(SMALL($H$4:$H$92,159)=$H42,159,IF(SMALL($H$4:$H$92,160)=$H42,160,IF(SMALL($H$4:$H$92,161)=$H42,161,IF(SMALL($H$4:$H$92,162)=$H42,162,""))))))))))))))))))))))))))))))))))))))))))))))))))))))))))))))),"")</f>
        <v/>
      </c>
      <c r="N42" s="97" t="str">
        <f>IFERROR(IF(COUNT(D42:G42)&lt;0,"",IF(SMALL($H$4:$H$92,151)=$H42,151,IF(SMALL($H$4:$H$92,152)=$H42,152,IF(SMALL($H$4:$H$92,153)=$H42,153,IF(SMALL($H$4:$H$92,154)=$H42,154,IF(SMALL($H$4:$H$92,155)=$H42,155,IF(SMALL($H$4:$H$92,156)=$H42,156,IF(SMALL($H$4:$H$92,157)=$H42,157,IF(SMALL($H$4:$H$92,158)=$H42,158,IF(SMALL($H$4:$H$92,159)=$H42,159,IF(SMALL($H$4:$H$92,160)=$H42,160,IF(SMALL($H$4:$H$92,161)=$H42,161,IF(SMALL($H$4:$H$92,162)=$H42,162,IF(SMALL($H$4:$H$92,163)=$H42,163,IF(SMALL($H$4:$H$92,164)=$H42,164,IF(SMALL($H$4:$H$92,165)=$H42,165,IF(SMALL($H$4:$H$92,166)=$H42,166,IF(SMALL($H$4:$H$92,167)=$H42,167,IF(SMALL($H$4:$H$92,168)=$H42,168,IF(SMALL($H$4:$H$92,169)=$H42,169,IF(SMALL($H$4:$H$92,170)=$H42,170,IF(SMALL($H$4:$H$92,171)=$H42,171,IF(SMALL($H$4:$H$92,172)=$H42,172,IF(SMALL($H$4:$H$92,173)=$H42,173,IF(SMALL($H$4:$H$92,174)=$H42,174,IF(SMALL($H$4:$H$92,175)=$H42,175,IF(SMALL($H$4:$H$92,176)=$H42,176,IF(SMALL($H$4:$H$92,177)=$H42,177,IF(SMALL($H$4:$H$92,178)=$H42,178,IF(SMALL($H$4:$H$92,179)=$H42,179,IF(SMALL($H$4:$H$92,180)=$H42,180,IF(SMALL($H$4:$H$92,181)=$H42,181,IF(SMALL($H$4:$H$92,182)=$H42,182,IF(SMALL($H$4:$H$92,183)=$H42,183,IF(SMALL($H$4:$H$92,184)=$H42,184,IF(SMALL($H$4:$H$92,185)=$H42,185,IF(SMALL($H$4:$H$92,186)=$H42,186,IF(SMALL($H$4:$H$92,187)=$H42,187,IF(SMALL($H$4:$H$92,188)=$H42,188,IF(SMALL($H$4:$H$92,189)=$H42,189,IF(SMALL($H$4:$H$92,190)=$H42,190,IF(SMALL($H$4:$H$92,191)=$H42,191,IF(SMALL($H$4:$H$92,192)=$H42,192,IF(SMALL($H$4:$H$92,193)=$H42,193,IF(SMALL($H$4:$H$92,194)=$H42,194,IF(SMALL($H$4:$H$92,195)=$H42,195,IF(SMALL($H$4:$H$92,196)=$H42,196,IF(SMALL($H$4:$H$92,197)=$H42,197,IF(SMALL($H$4:$H$92,198)=$H42,198,IF(SMALL($H$4:$H$92,199)=$H42,199,IF(SMALL($H$4:$H$92,200)=$H42,200,IF(SMALL($H$4:$H$92,201)=$H42,201,IF(SMALL($H$4:$H$92,202)=$H42,202,IF(SMALL($H$4:$H$92,203)=$H42,203,IF(SMALL($H$4:$H$92,204)=$H42,204,IF(SMALL($H$4:$H$92,205)=$H42,205,IF(SMALL($H$4:$H$92,206)=$H42,206,IF(SMALL($H$4:$H$92,207)=$H42,207,IF(SMALL($H$4:$H$92,208)=$H42,208,IF(SMALL($H$4:$H$92,209)=$H42,209,IF(SMALL($H$4:$H$92,210)=$H42,210,IF(SMALL($H$4:$H$92,211)=$H42,211,IF(SMALL($H$4:$H$92,212)=$H42,212,""))))))))))))))))))))))))))))))))))))))))))))))))))))))))))))))),"")</f>
        <v/>
      </c>
    </row>
    <row r="43" spans="1:14" s="24" customFormat="1" x14ac:dyDescent="0.3">
      <c r="A43" s="41" t="str">
        <f>IF(ISBLANK(Deltagere!B77),"",Deltagere!A77)</f>
        <v>h</v>
      </c>
      <c r="B43" s="49" t="str">
        <f>IF(ISBLANK(Deltagere!B77),"",Deltagere!B77)</f>
        <v>Frode Nielsen</v>
      </c>
      <c r="C43" s="49" t="str">
        <f>IF(ISBLANK(Deltagere!C77),"",Deltagere!C77)</f>
        <v>Aulum</v>
      </c>
      <c r="D43" s="42">
        <v>37</v>
      </c>
      <c r="E43" s="42">
        <v>34</v>
      </c>
      <c r="F43" s="42">
        <v>31</v>
      </c>
      <c r="G43" s="42">
        <v>0</v>
      </c>
      <c r="H43" s="67">
        <f>IF(COUNT(D43:G43)&lt;4,"",SUM(D43:G43))</f>
        <v>102</v>
      </c>
      <c r="I43" s="67">
        <f>IF(COUNT(K43)=1,K43,IF(COUNT(L43)=1,L43,IF(COUNT(M43)=1,M43,N43)))</f>
        <v>59</v>
      </c>
      <c r="J43" s="73"/>
      <c r="K43" s="95">
        <f>IFERROR(IF(COUNT(D43:G43)&lt;0,"",IF(SMALL($H$4:$H$92,1)=$H43,1,IF(SMALL($H$4:$H$92,2)=$H43,2,IF(SMALL($H$4:$H$92,3)=$H43,3,IF(SMALL($H$4:$H$92,4)=$H43,4,IF(SMALL($H$4:$H$92,5)=$H43,5,IF(SMALL($H$4:$H$92,6)=$H43,6,IF(SMALL($H$4:$H$92,7)=$H43,7,IF(SMALL($H$4:$H$92,8)=$H43,8,IF(SMALL($H$4:$H$92,9)=$H43,9,IF(SMALL($H$4:$H$92,10)=$H43,10,IF(SMALL($H$4:$H$92,11)=$H43,11,IF(SMALL($H$4:$H$92,12)=$H43,12,IF(SMALL($H$4:$H$92,13)=$H43,13,IF(SMALL($H$4:$H$92,14)=$H43,14,IF(SMALL($H$4:$H$92,15)=$H43,15,IF(SMALL($H$4:$H$92,16)=$H43,16,IF(SMALL($H$4:$H$92,17)=$H43,17,IF(SMALL($H$4:$H$92,18)=$H43,18,IF(SMALL($H$4:$H$92,19)=$H43,19,IF(SMALL($H$4:$H$92,20)=$H43,20,IF(SMALL($H$4:$H$92,21)=$H43,21,IF(SMALL($H$4:$H$92,22)=$H43,22,IF(SMALL($H$4:$H$92,23)=$H43,23,IF(SMALL($H$4:$H$92,24)=$H43,24,IF(SMALL($H$4:$H$92,25)=$H43,25,IF(SMALL($H$4:$H$92,26)=$H43,26,IF(SMALL($H$4:$H$92,27)=$H43,27,IF(SMALL($H$4:$H$92,28)=$H43,28,IF(SMALL($H$4:$H$92,29)=$H43,29,IF(SMALL($H$4:$H$92,30)=$H43,30,IF(SMALL($H$4:$H$92,31)=$H43,31,IF(SMALL($H$4:$H$92,32)=$H43,32,IF(SMALL($H$4:$H$92,33)=$H43,33,IF(SMALL($H$4:$H$92,34)=$H43,34,IF(SMALL($H$4:$H$92,35)=$H43,35,IF(SMALL($H$4:$H$92,36)=$H43,36,IF(SMALL($H$4:$H$92,37)=$H43,37,IF(SMALL($H$4:$H$92,38)=$H43,38,IF(SMALL($H$4:$H$92,39)=$H43,39,IF(SMALL($H$4:$H$92,40)=$H43,40,IF(SMALL($H$4:$H$92,41)=$H43,41,IF(SMALL($H$4:$H$92,42)=$H43,42,IF(SMALL($H$4:$H$92,43)=$H43,43,IF(SMALL($H$4:$H$92,44)=$H43,44,IF(SMALL($H$4:$H$92,45)=$H43,45,IF(SMALL($H$4:$H$92,46)=$H43,46,IF(SMALL($H$4:$H$92,47)=$H43,47,IF(SMALL($H$4:$H$92,48)=$H43,48,IF(SMALL($H$4:$H$92,49)=$H43,49,IF(SMALL($H$4:$H$92,50)=$H43,50,IF(SMALL($H$4:$H$92,51)=$H43,51,IF(SMALL($H$4:$H$92,52)=$H43,52,IF(SMALL($H$4:$H$92,53)=$H43,53,IF(SMALL($H$4:$H$92,54)=$H43,54,IF(SMALL($H$4:$H$92,55)=$H43,55,IF(SMALL($H$4:$H$92,56)=$H43,56,IF(SMALL($H$4:$H$92,57)=$H43,57,IF(SMALL($H$4:$H$92,58)=$H43,58,IF(SMALL($H$4:$H$92,59)=$H43,59,IF(SMALL($H$4:$H$92,60)=$H43,60,IF(SMALL($H$4:$H$92,61)=$H43,61,IF(SMALL($H$4:$H$92,62)=$H43,62,""))))))))))))))))))))))))))))))))))))))))))))))))))))))))))))))),"")</f>
        <v>59</v>
      </c>
      <c r="L43" s="96">
        <f>IFERROR(IF(COUNT(D43:G43)&lt;0,"",IF(SMALL($H$4:$H$92,50)=$H43,50,IF(SMALL($H$4:$H$92,51)=$H43,51,IF(SMALL($H$4:$H$92,52)=$H43,52,IF(SMALL($H$4:$H$92,53)=$H43,53,IF(SMALL($H$4:$H$92,54)=$H43,54,IF(SMALL($H$4:$H$92,55)=$H43,55,IF(SMALL($H$4:$H$92,56)=$H43,56,IF(SMALL($H$4:$H$92,57)=$H43,57,IF(SMALL($H$4:$H$92,58)=$H43,58,IF(SMALL($H$4:$H$92,59)=$H43,59,IF(SMALL($H$4:$H$92,60)=$H43,60,IF(SMALL($H$4:$H$92,61)=$H43,61,IF(SMALL($H$4:$H$92,62)=$H43,62,IF(SMALL($H$4:$H$92,63)=$H43,63,IF(SMALL($H$4:$H$92,64)=$H43,64,IF(SMALL($H$4:$H$92,65)=$H43,65,IF(SMALL($H$4:$H$92,66)=$H43,66,IF(SMALL($H$4:$H$92,67)=$H43,67,IF(SMALL($H$4:$H$92,68)=$H43,68,IF(SMALL($H$4:$H$92,69)=$H43,69,IF(SMALL($H$4:$H$92,70)=$H43,70,IF(SMALL($H$4:$H$92,71)=$H43,71,IF(SMALL($H$4:$H$92,72)=$H43,72,IF(SMALL($H$4:$H$92,73)=$H43,73,IF(SMALL($H$4:$H$92,74)=$H43,74,IF(SMALL($H$4:$H$92,75)=$H43,75,IF(SMALL($H$4:$H$92,76)=$H43,76,IF(SMALL($H$4:$H$92,77)=$H43,77,IF(SMALL($H$4:$H$92,78)=$H43,78,IF(SMALL($H$4:$H$92,79)=$H43,79,IF(SMALL($H$4:$H$92,80)=$H43,80,IF(SMALL($H$4:$H$92,81)=$H43,81,IF(SMALL($H$4:$H$92,82)=$H43,82,IF(SMALL($H$4:$H$92,83)=$H43,83,IF(SMALL($H$4:$H$92,84)=$H43,84,IF(SMALL($H$4:$H$92,85)=$H43,85,IF(SMALL($H$4:$H$92,86)=$H43,86,IF(SMALL($H$4:$H$92,87)=$H43,87,IF(SMALL($H$4:$H$92,88)=$H43,88,IF(SMALL($H$4:$H$92,89)=$H43,89,IF(SMALL($H$4:$H$92,90)=$H43,90,IF(SMALL($H$4:$H$92,91)=$H43,91,IF(SMALL($H$4:$H$92,92)=$H43,92,IF(SMALL($H$4:$H$92,93)=$H43,93,IF(SMALL($H$4:$H$92,94)=$H43,94,IF(SMALL($H$4:$H$92,95)=$H43,95,IF(SMALL($H$4:$H$92,96)=$H43,96,IF(SMALL($H$4:$H$92,97)=$H43,97,IF(SMALL($H$4:$H$92,98)=$H43,98,IF(SMALL($H$4:$H$92,99)=$H43,99,IF(SMALL($H$4:$H$92,100)=$H43,100,IF(SMALL($H$4:$H$92,101)=$H43,101,IF(SMALL($H$4:$H$92,102)=$H43,102,IF(SMALL($H$4:$H$92,103)=$H43,103,IF(SMALL($H$4:$H$92,104)=$H43,104,IF(SMALL($H$4:$H$92,105)=$H43,105,IF(SMALL($H$4:$H$92,106)=$H43,106,IF(SMALL($H$4:$H$92,107)=$H43,107,IF(SMALL($H$4:$H$92,108)=$H43,108,IF(SMALL($H$4:$H$92,109)=$H43,109,IF(SMALL($H$4:$H$92,110)=$H43,110,IF(SMALL($H$4:$H$92,111)=$H43,111,""))))))))))))))))))))))))))))))))))))))))))))))))))))))))))))))),"")</f>
        <v>59</v>
      </c>
      <c r="M43" s="96" t="str">
        <f>IFERROR(IF(COUNT(D43:G43)&lt;0,"",IF(SMALL($H$4:$H$92,101)=$H43,101,IF(SMALL($H$4:$H$92,102)=$H43,102,IF(SMALL($H$4:$H$92,103)=$H43,103,IF(SMALL($H$4:$H$92,104)=$H43,104,IF(SMALL($H$4:$H$92,105)=$H43,105,IF(SMALL($H$4:$H$92,106)=$H43,106,IF(SMALL($H$4:$H$92,107)=$H43,107,IF(SMALL($H$4:$H$92,108)=$H43,108,IF(SMALL($H$4:$H$92,109)=$H43,109,IF(SMALL($H$4:$H$92,110)=$H43,110,IF(SMALL($H$4:$H$92,111)=$H43,111,IF(SMALL($H$4:$H$92,112)=$H43,112,IF(SMALL($H$4:$H$92,113)=$H43,113,IF(SMALL($H$4:$H$92,114)=$H43,114,IF(SMALL($H$4:$H$92,115)=$H43,115,IF(SMALL($H$4:$H$92,116)=$H43,116,IF(SMALL($H$4:$H$92,117)=$H43,117,IF(SMALL($H$4:$H$92,118)=$H43,118,IF(SMALL($H$4:$H$92,119)=$H43,119,IF(SMALL($H$4:$H$92,120)=$H43,120,IF(SMALL($H$4:$H$92,121)=$H43,121,IF(SMALL($H$4:$H$92,122)=$H43,122,IF(SMALL($H$4:$H$92,123)=$H43,123,IF(SMALL($H$4:$H$92,124)=$H43,124,IF(SMALL($H$4:$H$92,125)=$H43,125,IF(SMALL($H$4:$H$92,126)=$H43,126,IF(SMALL($H$4:$H$92,127)=$H43,127,IF(SMALL($H$4:$H$92,128)=$H43,128,IF(SMALL($H$4:$H$92,129)=$H43,129,IF(SMALL($H$4:$H$92,130)=$H43,130,IF(SMALL($H$4:$H$92,131)=$H43,131,IF(SMALL($H$4:$H$92,132)=$H43,132,IF(SMALL($H$4:$H$92,133)=$H43,133,IF(SMALL($H$4:$H$92,134)=$H43,134,IF(SMALL($H$4:$H$92,135)=$H43,135,IF(SMALL($H$4:$H$92,136)=$H43,136,IF(SMALL($H$4:$H$92,137)=$H43,137,IF(SMALL($H$4:$H$92,138)=$H43,138,IF(SMALL($H$4:$H$92,139)=$H43,139,IF(SMALL($H$4:$H$92,140)=$H43,140,IF(SMALL($H$4:$H$92,141)=$H43,141,IF(SMALL($H$4:$H$92,142)=$H43,142,IF(SMALL($H$4:$H$92,143)=$H43,143,IF(SMALL($H$4:$H$92,144)=$H43,144,IF(SMALL($H$4:$H$92,145)=$H43,145,IF(SMALL($H$4:$H$92,146)=$H43,146,IF(SMALL($H$4:$H$92,147)=$H43,147,IF(SMALL($H$4:$H$92,148)=$H43,148,IF(SMALL($H$4:$H$92,149)=$H43,149,IF(SMALL($H$4:$H$92,150)=$H43,150,IF(SMALL($H$4:$H$92,151)=$H43,151,IF(SMALL($H$4:$H$92,152)=$H43,152,IF(SMALL($H$4:$H$92,153)=$H43,153,IF(SMALL($H$4:$H$92,154)=$H43,154,IF(SMALL($H$4:$H$92,155)=$H43,155,IF(SMALL($H$4:$H$92,156)=$H43,156,IF(SMALL($H$4:$H$92,157)=$H43,157,IF(SMALL($H$4:$H$92,158)=$H43,158,IF(SMALL($H$4:$H$92,159)=$H43,159,IF(SMALL($H$4:$H$92,160)=$H43,160,IF(SMALL($H$4:$H$92,161)=$H43,161,IF(SMALL($H$4:$H$92,162)=$H43,162,""))))))))))))))))))))))))))))))))))))))))))))))))))))))))))))))),"")</f>
        <v/>
      </c>
      <c r="N43" s="97" t="str">
        <f>IFERROR(IF(COUNT(D43:G43)&lt;0,"",IF(SMALL($H$4:$H$92,151)=$H43,151,IF(SMALL($H$4:$H$92,152)=$H43,152,IF(SMALL($H$4:$H$92,153)=$H43,153,IF(SMALL($H$4:$H$92,154)=$H43,154,IF(SMALL($H$4:$H$92,155)=$H43,155,IF(SMALL($H$4:$H$92,156)=$H43,156,IF(SMALL($H$4:$H$92,157)=$H43,157,IF(SMALL($H$4:$H$92,158)=$H43,158,IF(SMALL($H$4:$H$92,159)=$H43,159,IF(SMALL($H$4:$H$92,160)=$H43,160,IF(SMALL($H$4:$H$92,161)=$H43,161,IF(SMALL($H$4:$H$92,162)=$H43,162,IF(SMALL($H$4:$H$92,163)=$H43,163,IF(SMALL($H$4:$H$92,164)=$H43,164,IF(SMALL($H$4:$H$92,165)=$H43,165,IF(SMALL($H$4:$H$92,166)=$H43,166,IF(SMALL($H$4:$H$92,167)=$H43,167,IF(SMALL($H$4:$H$92,168)=$H43,168,IF(SMALL($H$4:$H$92,169)=$H43,169,IF(SMALL($H$4:$H$92,170)=$H43,170,IF(SMALL($H$4:$H$92,171)=$H43,171,IF(SMALL($H$4:$H$92,172)=$H43,172,IF(SMALL($H$4:$H$92,173)=$H43,173,IF(SMALL($H$4:$H$92,174)=$H43,174,IF(SMALL($H$4:$H$92,175)=$H43,175,IF(SMALL($H$4:$H$92,176)=$H43,176,IF(SMALL($H$4:$H$92,177)=$H43,177,IF(SMALL($H$4:$H$92,178)=$H43,178,IF(SMALL($H$4:$H$92,179)=$H43,179,IF(SMALL($H$4:$H$92,180)=$H43,180,IF(SMALL($H$4:$H$92,181)=$H43,181,IF(SMALL($H$4:$H$92,182)=$H43,182,IF(SMALL($H$4:$H$92,183)=$H43,183,IF(SMALL($H$4:$H$92,184)=$H43,184,IF(SMALL($H$4:$H$92,185)=$H43,185,IF(SMALL($H$4:$H$92,186)=$H43,186,IF(SMALL($H$4:$H$92,187)=$H43,187,IF(SMALL($H$4:$H$92,188)=$H43,188,IF(SMALL($H$4:$H$92,189)=$H43,189,IF(SMALL($H$4:$H$92,190)=$H43,190,IF(SMALL($H$4:$H$92,191)=$H43,191,IF(SMALL($H$4:$H$92,192)=$H43,192,IF(SMALL($H$4:$H$92,193)=$H43,193,IF(SMALL($H$4:$H$92,194)=$H43,194,IF(SMALL($H$4:$H$92,195)=$H43,195,IF(SMALL($H$4:$H$92,196)=$H43,196,IF(SMALL($H$4:$H$92,197)=$H43,197,IF(SMALL($H$4:$H$92,198)=$H43,198,IF(SMALL($H$4:$H$92,199)=$H43,199,IF(SMALL($H$4:$H$92,200)=$H43,200,IF(SMALL($H$4:$H$92,201)=$H43,201,IF(SMALL($H$4:$H$92,202)=$H43,202,IF(SMALL($H$4:$H$92,203)=$H43,203,IF(SMALL($H$4:$H$92,204)=$H43,204,IF(SMALL($H$4:$H$92,205)=$H43,205,IF(SMALL($H$4:$H$92,206)=$H43,206,IF(SMALL($H$4:$H$92,207)=$H43,207,IF(SMALL($H$4:$H$92,208)=$H43,208,IF(SMALL($H$4:$H$92,209)=$H43,209,IF(SMALL($H$4:$H$92,210)=$H43,210,IF(SMALL($H$4:$H$92,211)=$H43,211,IF(SMALL($H$4:$H$92,212)=$H43,212,""))))))))))))))))))))))))))))))))))))))))))))))))))))))))))))))),"")</f>
        <v/>
      </c>
    </row>
    <row r="44" spans="1:14" s="24" customFormat="1" x14ac:dyDescent="0.3">
      <c r="A44" s="38" t="str">
        <f>IF(ISBLANK(Deltagere!B92),"",Deltagere!A92)</f>
        <v>h</v>
      </c>
      <c r="B44" s="39" t="str">
        <f>IF(ISBLANK(Deltagere!B92),"",Deltagere!B92)</f>
        <v>Søren Bugge</v>
      </c>
      <c r="C44" s="39" t="str">
        <f>IF(ISBLANK(Deltagere!C92),"",Deltagere!C92)</f>
        <v>Randers krolf</v>
      </c>
      <c r="D44" s="40">
        <v>39</v>
      </c>
      <c r="E44" s="40">
        <v>33</v>
      </c>
      <c r="F44" s="40">
        <v>30</v>
      </c>
      <c r="G44" s="40">
        <v>0</v>
      </c>
      <c r="H44" s="65">
        <f>IF(COUNT(D44:G44)&lt;4,"",SUM(D44:G44))</f>
        <v>102</v>
      </c>
      <c r="I44" s="65">
        <f>IF(COUNT(K44)=1,K44,IF(COUNT(L44)=1,L44,IF(COUNT(M44)=1,M44,N44)))</f>
        <v>59</v>
      </c>
      <c r="J44" s="71"/>
      <c r="K44" s="95">
        <f>IFERROR(IF(COUNT(D44:G44)&lt;0,"",IF(SMALL($H$4:$H$92,1)=$H44,1,IF(SMALL($H$4:$H$92,2)=$H44,2,IF(SMALL($H$4:$H$92,3)=$H44,3,IF(SMALL($H$4:$H$92,4)=$H44,4,IF(SMALL($H$4:$H$92,5)=$H44,5,IF(SMALL($H$4:$H$92,6)=$H44,6,IF(SMALL($H$4:$H$92,7)=$H44,7,IF(SMALL($H$4:$H$92,8)=$H44,8,IF(SMALL($H$4:$H$92,9)=$H44,9,IF(SMALL($H$4:$H$92,10)=$H44,10,IF(SMALL($H$4:$H$92,11)=$H44,11,IF(SMALL($H$4:$H$92,12)=$H44,12,IF(SMALL($H$4:$H$92,13)=$H44,13,IF(SMALL($H$4:$H$92,14)=$H44,14,IF(SMALL($H$4:$H$92,15)=$H44,15,IF(SMALL($H$4:$H$92,16)=$H44,16,IF(SMALL($H$4:$H$92,17)=$H44,17,IF(SMALL($H$4:$H$92,18)=$H44,18,IF(SMALL($H$4:$H$92,19)=$H44,19,IF(SMALL($H$4:$H$92,20)=$H44,20,IF(SMALL($H$4:$H$92,21)=$H44,21,IF(SMALL($H$4:$H$92,22)=$H44,22,IF(SMALL($H$4:$H$92,23)=$H44,23,IF(SMALL($H$4:$H$92,24)=$H44,24,IF(SMALL($H$4:$H$92,25)=$H44,25,IF(SMALL($H$4:$H$92,26)=$H44,26,IF(SMALL($H$4:$H$92,27)=$H44,27,IF(SMALL($H$4:$H$92,28)=$H44,28,IF(SMALL($H$4:$H$92,29)=$H44,29,IF(SMALL($H$4:$H$92,30)=$H44,30,IF(SMALL($H$4:$H$92,31)=$H44,31,IF(SMALL($H$4:$H$92,32)=$H44,32,IF(SMALL($H$4:$H$92,33)=$H44,33,IF(SMALL($H$4:$H$92,34)=$H44,34,IF(SMALL($H$4:$H$92,35)=$H44,35,IF(SMALL($H$4:$H$92,36)=$H44,36,IF(SMALL($H$4:$H$92,37)=$H44,37,IF(SMALL($H$4:$H$92,38)=$H44,38,IF(SMALL($H$4:$H$92,39)=$H44,39,IF(SMALL($H$4:$H$92,40)=$H44,40,IF(SMALL($H$4:$H$92,41)=$H44,41,IF(SMALL($H$4:$H$92,42)=$H44,42,IF(SMALL($H$4:$H$92,43)=$H44,43,IF(SMALL($H$4:$H$92,44)=$H44,44,IF(SMALL($H$4:$H$92,45)=$H44,45,IF(SMALL($H$4:$H$92,46)=$H44,46,IF(SMALL($H$4:$H$92,47)=$H44,47,IF(SMALL($H$4:$H$92,48)=$H44,48,IF(SMALL($H$4:$H$92,49)=$H44,49,IF(SMALL($H$4:$H$92,50)=$H44,50,IF(SMALL($H$4:$H$92,51)=$H44,51,IF(SMALL($H$4:$H$92,52)=$H44,52,IF(SMALL($H$4:$H$92,53)=$H44,53,IF(SMALL($H$4:$H$92,54)=$H44,54,IF(SMALL($H$4:$H$92,55)=$H44,55,IF(SMALL($H$4:$H$92,56)=$H44,56,IF(SMALL($H$4:$H$92,57)=$H44,57,IF(SMALL($H$4:$H$92,58)=$H44,58,IF(SMALL($H$4:$H$92,59)=$H44,59,IF(SMALL($H$4:$H$92,60)=$H44,60,IF(SMALL($H$4:$H$92,61)=$H44,61,IF(SMALL($H$4:$H$92,62)=$H44,62,""))))))))))))))))))))))))))))))))))))))))))))))))))))))))))))))),"")</f>
        <v>59</v>
      </c>
      <c r="L44" s="96">
        <f>IFERROR(IF(COUNT(D44:G44)&lt;0,"",IF(SMALL($H$4:$H$92,50)=$H44,50,IF(SMALL($H$4:$H$92,51)=$H44,51,IF(SMALL($H$4:$H$92,52)=$H44,52,IF(SMALL($H$4:$H$92,53)=$H44,53,IF(SMALL($H$4:$H$92,54)=$H44,54,IF(SMALL($H$4:$H$92,55)=$H44,55,IF(SMALL($H$4:$H$92,56)=$H44,56,IF(SMALL($H$4:$H$92,57)=$H44,57,IF(SMALL($H$4:$H$92,58)=$H44,58,IF(SMALL($H$4:$H$92,59)=$H44,59,IF(SMALL($H$4:$H$92,60)=$H44,60,IF(SMALL($H$4:$H$92,61)=$H44,61,IF(SMALL($H$4:$H$92,62)=$H44,62,IF(SMALL($H$4:$H$92,63)=$H44,63,IF(SMALL($H$4:$H$92,64)=$H44,64,IF(SMALL($H$4:$H$92,65)=$H44,65,IF(SMALL($H$4:$H$92,66)=$H44,66,IF(SMALL($H$4:$H$92,67)=$H44,67,IF(SMALL($H$4:$H$92,68)=$H44,68,IF(SMALL($H$4:$H$92,69)=$H44,69,IF(SMALL($H$4:$H$92,70)=$H44,70,IF(SMALL($H$4:$H$92,71)=$H44,71,IF(SMALL($H$4:$H$92,72)=$H44,72,IF(SMALL($H$4:$H$92,73)=$H44,73,IF(SMALL($H$4:$H$92,74)=$H44,74,IF(SMALL($H$4:$H$92,75)=$H44,75,IF(SMALL($H$4:$H$92,76)=$H44,76,IF(SMALL($H$4:$H$92,77)=$H44,77,IF(SMALL($H$4:$H$92,78)=$H44,78,IF(SMALL($H$4:$H$92,79)=$H44,79,IF(SMALL($H$4:$H$92,80)=$H44,80,IF(SMALL($H$4:$H$92,81)=$H44,81,IF(SMALL($H$4:$H$92,82)=$H44,82,IF(SMALL($H$4:$H$92,83)=$H44,83,IF(SMALL($H$4:$H$92,84)=$H44,84,IF(SMALL($H$4:$H$92,85)=$H44,85,IF(SMALL($H$4:$H$92,86)=$H44,86,IF(SMALL($H$4:$H$92,87)=$H44,87,IF(SMALL($H$4:$H$92,88)=$H44,88,IF(SMALL($H$4:$H$92,89)=$H44,89,IF(SMALL($H$4:$H$92,90)=$H44,90,IF(SMALL($H$4:$H$92,91)=$H44,91,IF(SMALL($H$4:$H$92,92)=$H44,92,IF(SMALL($H$4:$H$92,93)=$H44,93,IF(SMALL($H$4:$H$92,94)=$H44,94,IF(SMALL($H$4:$H$92,95)=$H44,95,IF(SMALL($H$4:$H$92,96)=$H44,96,IF(SMALL($H$4:$H$92,97)=$H44,97,IF(SMALL($H$4:$H$92,98)=$H44,98,IF(SMALL($H$4:$H$92,99)=$H44,99,IF(SMALL($H$4:$H$92,100)=$H44,100,IF(SMALL($H$4:$H$92,101)=$H44,101,IF(SMALL($H$4:$H$92,102)=$H44,102,IF(SMALL($H$4:$H$92,103)=$H44,103,IF(SMALL($H$4:$H$92,104)=$H44,104,IF(SMALL($H$4:$H$92,105)=$H44,105,IF(SMALL($H$4:$H$92,106)=$H44,106,IF(SMALL($H$4:$H$92,107)=$H44,107,IF(SMALL($H$4:$H$92,108)=$H44,108,IF(SMALL($H$4:$H$92,109)=$H44,109,IF(SMALL($H$4:$H$92,110)=$H44,110,IF(SMALL($H$4:$H$92,111)=$H44,111,""))))))))))))))))))))))))))))))))))))))))))))))))))))))))))))))),"")</f>
        <v>59</v>
      </c>
      <c r="M44" s="96" t="str">
        <f>IFERROR(IF(COUNT(D44:G44)&lt;0,"",IF(SMALL($H$4:$H$92,101)=$H44,101,IF(SMALL($H$4:$H$92,102)=$H44,102,IF(SMALL($H$4:$H$92,103)=$H44,103,IF(SMALL($H$4:$H$92,104)=$H44,104,IF(SMALL($H$4:$H$92,105)=$H44,105,IF(SMALL($H$4:$H$92,106)=$H44,106,IF(SMALL($H$4:$H$92,107)=$H44,107,IF(SMALL($H$4:$H$92,108)=$H44,108,IF(SMALL($H$4:$H$92,109)=$H44,109,IF(SMALL($H$4:$H$92,110)=$H44,110,IF(SMALL($H$4:$H$92,111)=$H44,111,IF(SMALL($H$4:$H$92,112)=$H44,112,IF(SMALL($H$4:$H$92,113)=$H44,113,IF(SMALL($H$4:$H$92,114)=$H44,114,IF(SMALL($H$4:$H$92,115)=$H44,115,IF(SMALL($H$4:$H$92,116)=$H44,116,IF(SMALL($H$4:$H$92,117)=$H44,117,IF(SMALL($H$4:$H$92,118)=$H44,118,IF(SMALL($H$4:$H$92,119)=$H44,119,IF(SMALL($H$4:$H$92,120)=$H44,120,IF(SMALL($H$4:$H$92,121)=$H44,121,IF(SMALL($H$4:$H$92,122)=$H44,122,IF(SMALL($H$4:$H$92,123)=$H44,123,IF(SMALL($H$4:$H$92,124)=$H44,124,IF(SMALL($H$4:$H$92,125)=$H44,125,IF(SMALL($H$4:$H$92,126)=$H44,126,IF(SMALL($H$4:$H$92,127)=$H44,127,IF(SMALL($H$4:$H$92,128)=$H44,128,IF(SMALL($H$4:$H$92,129)=$H44,129,IF(SMALL($H$4:$H$92,130)=$H44,130,IF(SMALL($H$4:$H$92,131)=$H44,131,IF(SMALL($H$4:$H$92,132)=$H44,132,IF(SMALL($H$4:$H$92,133)=$H44,133,IF(SMALL($H$4:$H$92,134)=$H44,134,IF(SMALL($H$4:$H$92,135)=$H44,135,IF(SMALL($H$4:$H$92,136)=$H44,136,IF(SMALL($H$4:$H$92,137)=$H44,137,IF(SMALL($H$4:$H$92,138)=$H44,138,IF(SMALL($H$4:$H$92,139)=$H44,139,IF(SMALL($H$4:$H$92,140)=$H44,140,IF(SMALL($H$4:$H$92,141)=$H44,141,IF(SMALL($H$4:$H$92,142)=$H44,142,IF(SMALL($H$4:$H$92,143)=$H44,143,IF(SMALL($H$4:$H$92,144)=$H44,144,IF(SMALL($H$4:$H$92,145)=$H44,145,IF(SMALL($H$4:$H$92,146)=$H44,146,IF(SMALL($H$4:$H$92,147)=$H44,147,IF(SMALL($H$4:$H$92,148)=$H44,148,IF(SMALL($H$4:$H$92,149)=$H44,149,IF(SMALL($H$4:$H$92,150)=$H44,150,IF(SMALL($H$4:$H$92,151)=$H44,151,IF(SMALL($H$4:$H$92,152)=$H44,152,IF(SMALL($H$4:$H$92,153)=$H44,153,IF(SMALL($H$4:$H$92,154)=$H44,154,IF(SMALL($H$4:$H$92,155)=$H44,155,IF(SMALL($H$4:$H$92,156)=$H44,156,IF(SMALL($H$4:$H$92,157)=$H44,157,IF(SMALL($H$4:$H$92,158)=$H44,158,IF(SMALL($H$4:$H$92,159)=$H44,159,IF(SMALL($H$4:$H$92,160)=$H44,160,IF(SMALL($H$4:$H$92,161)=$H44,161,IF(SMALL($H$4:$H$92,162)=$H44,162,""))))))))))))))))))))))))))))))))))))))))))))))))))))))))))))))),"")</f>
        <v/>
      </c>
      <c r="N44" s="97" t="str">
        <f>IFERROR(IF(COUNT(D44:G44)&lt;0,"",IF(SMALL($H$4:$H$92,151)=$H44,151,IF(SMALL($H$4:$H$92,152)=$H44,152,IF(SMALL($H$4:$H$92,153)=$H44,153,IF(SMALL($H$4:$H$92,154)=$H44,154,IF(SMALL($H$4:$H$92,155)=$H44,155,IF(SMALL($H$4:$H$92,156)=$H44,156,IF(SMALL($H$4:$H$92,157)=$H44,157,IF(SMALL($H$4:$H$92,158)=$H44,158,IF(SMALL($H$4:$H$92,159)=$H44,159,IF(SMALL($H$4:$H$92,160)=$H44,160,IF(SMALL($H$4:$H$92,161)=$H44,161,IF(SMALL($H$4:$H$92,162)=$H44,162,IF(SMALL($H$4:$H$92,163)=$H44,163,IF(SMALL($H$4:$H$92,164)=$H44,164,IF(SMALL($H$4:$H$92,165)=$H44,165,IF(SMALL($H$4:$H$92,166)=$H44,166,IF(SMALL($H$4:$H$92,167)=$H44,167,IF(SMALL($H$4:$H$92,168)=$H44,168,IF(SMALL($H$4:$H$92,169)=$H44,169,IF(SMALL($H$4:$H$92,170)=$H44,170,IF(SMALL($H$4:$H$92,171)=$H44,171,IF(SMALL($H$4:$H$92,172)=$H44,172,IF(SMALL($H$4:$H$92,173)=$H44,173,IF(SMALL($H$4:$H$92,174)=$H44,174,IF(SMALL($H$4:$H$92,175)=$H44,175,IF(SMALL($H$4:$H$92,176)=$H44,176,IF(SMALL($H$4:$H$92,177)=$H44,177,IF(SMALL($H$4:$H$92,178)=$H44,178,IF(SMALL($H$4:$H$92,179)=$H44,179,IF(SMALL($H$4:$H$92,180)=$H44,180,IF(SMALL($H$4:$H$92,181)=$H44,181,IF(SMALL($H$4:$H$92,182)=$H44,182,IF(SMALL($H$4:$H$92,183)=$H44,183,IF(SMALL($H$4:$H$92,184)=$H44,184,IF(SMALL($H$4:$H$92,185)=$H44,185,IF(SMALL($H$4:$H$92,186)=$H44,186,IF(SMALL($H$4:$H$92,187)=$H44,187,IF(SMALL($H$4:$H$92,188)=$H44,188,IF(SMALL($H$4:$H$92,189)=$H44,189,IF(SMALL($H$4:$H$92,190)=$H44,190,IF(SMALL($H$4:$H$92,191)=$H44,191,IF(SMALL($H$4:$H$92,192)=$H44,192,IF(SMALL($H$4:$H$92,193)=$H44,193,IF(SMALL($H$4:$H$92,194)=$H44,194,IF(SMALL($H$4:$H$92,195)=$H44,195,IF(SMALL($H$4:$H$92,196)=$H44,196,IF(SMALL($H$4:$H$92,197)=$H44,197,IF(SMALL($H$4:$H$92,198)=$H44,198,IF(SMALL($H$4:$H$92,199)=$H44,199,IF(SMALL($H$4:$H$92,200)=$H44,200,IF(SMALL($H$4:$H$92,201)=$H44,201,IF(SMALL($H$4:$H$92,202)=$H44,202,IF(SMALL($H$4:$H$92,203)=$H44,203,IF(SMALL($H$4:$H$92,204)=$H44,204,IF(SMALL($H$4:$H$92,205)=$H44,205,IF(SMALL($H$4:$H$92,206)=$H44,206,IF(SMALL($H$4:$H$92,207)=$H44,207,IF(SMALL($H$4:$H$92,208)=$H44,208,IF(SMALL($H$4:$H$92,209)=$H44,209,IF(SMALL($H$4:$H$92,210)=$H44,210,IF(SMALL($H$4:$H$92,211)=$H44,211,IF(SMALL($H$4:$H$92,212)=$H44,212,""))))))))))))))))))))))))))))))))))))))))))))))))))))))))))))))),"")</f>
        <v/>
      </c>
    </row>
    <row r="45" spans="1:14" s="24" customFormat="1" x14ac:dyDescent="0.3">
      <c r="A45" s="30" t="str">
        <f>IF(ISBLANK(Deltagere!B86),"",Deltagere!A86)</f>
        <v>h</v>
      </c>
      <c r="B45" s="48" t="str">
        <f>IF(ISBLANK(Deltagere!B86),"",Deltagere!B86)</f>
        <v>Leif Søndergård</v>
      </c>
      <c r="C45" s="48" t="str">
        <f>IF(ISBLANK(Deltagere!C86),"",Deltagere!C86)</f>
        <v>VAK</v>
      </c>
      <c r="D45" s="31">
        <v>34</v>
      </c>
      <c r="E45" s="31">
        <v>36</v>
      </c>
      <c r="F45" s="31">
        <v>33</v>
      </c>
      <c r="G45" s="31">
        <v>0</v>
      </c>
      <c r="H45" s="66">
        <f>IF(COUNT(D45:G45)&lt;4,"",SUM(D45:G45))</f>
        <v>103</v>
      </c>
      <c r="I45" s="66">
        <f>IF(COUNT(K45)=1,K45,IF(COUNT(L45)=1,L45,IF(COUNT(M45)=1,M45,N45)))</f>
        <v>66</v>
      </c>
      <c r="J45" s="72"/>
      <c r="K45" s="95" t="str">
        <f>IFERROR(IF(COUNT(D45:G45)&lt;0,"",IF(SMALL($H$4:$H$92,1)=$H45,1,IF(SMALL($H$4:$H$92,2)=$H45,2,IF(SMALL($H$4:$H$92,3)=$H45,3,IF(SMALL($H$4:$H$92,4)=$H45,4,IF(SMALL($H$4:$H$92,5)=$H45,5,IF(SMALL($H$4:$H$92,6)=$H45,6,IF(SMALL($H$4:$H$92,7)=$H45,7,IF(SMALL($H$4:$H$92,8)=$H45,8,IF(SMALL($H$4:$H$92,9)=$H45,9,IF(SMALL($H$4:$H$92,10)=$H45,10,IF(SMALL($H$4:$H$92,11)=$H45,11,IF(SMALL($H$4:$H$92,12)=$H45,12,IF(SMALL($H$4:$H$92,13)=$H45,13,IF(SMALL($H$4:$H$92,14)=$H45,14,IF(SMALL($H$4:$H$92,15)=$H45,15,IF(SMALL($H$4:$H$92,16)=$H45,16,IF(SMALL($H$4:$H$92,17)=$H45,17,IF(SMALL($H$4:$H$92,18)=$H45,18,IF(SMALL($H$4:$H$92,19)=$H45,19,IF(SMALL($H$4:$H$92,20)=$H45,20,IF(SMALL($H$4:$H$92,21)=$H45,21,IF(SMALL($H$4:$H$92,22)=$H45,22,IF(SMALL($H$4:$H$92,23)=$H45,23,IF(SMALL($H$4:$H$92,24)=$H45,24,IF(SMALL($H$4:$H$92,25)=$H45,25,IF(SMALL($H$4:$H$92,26)=$H45,26,IF(SMALL($H$4:$H$92,27)=$H45,27,IF(SMALL($H$4:$H$92,28)=$H45,28,IF(SMALL($H$4:$H$92,29)=$H45,29,IF(SMALL($H$4:$H$92,30)=$H45,30,IF(SMALL($H$4:$H$92,31)=$H45,31,IF(SMALL($H$4:$H$92,32)=$H45,32,IF(SMALL($H$4:$H$92,33)=$H45,33,IF(SMALL($H$4:$H$92,34)=$H45,34,IF(SMALL($H$4:$H$92,35)=$H45,35,IF(SMALL($H$4:$H$92,36)=$H45,36,IF(SMALL($H$4:$H$92,37)=$H45,37,IF(SMALL($H$4:$H$92,38)=$H45,38,IF(SMALL($H$4:$H$92,39)=$H45,39,IF(SMALL($H$4:$H$92,40)=$H45,40,IF(SMALL($H$4:$H$92,41)=$H45,41,IF(SMALL($H$4:$H$92,42)=$H45,42,IF(SMALL($H$4:$H$92,43)=$H45,43,IF(SMALL($H$4:$H$92,44)=$H45,44,IF(SMALL($H$4:$H$92,45)=$H45,45,IF(SMALL($H$4:$H$92,46)=$H45,46,IF(SMALL($H$4:$H$92,47)=$H45,47,IF(SMALL($H$4:$H$92,48)=$H45,48,IF(SMALL($H$4:$H$92,49)=$H45,49,IF(SMALL($H$4:$H$92,50)=$H45,50,IF(SMALL($H$4:$H$92,51)=$H45,51,IF(SMALL($H$4:$H$92,52)=$H45,52,IF(SMALL($H$4:$H$92,53)=$H45,53,IF(SMALL($H$4:$H$92,54)=$H45,54,IF(SMALL($H$4:$H$92,55)=$H45,55,IF(SMALL($H$4:$H$92,56)=$H45,56,IF(SMALL($H$4:$H$92,57)=$H45,57,IF(SMALL($H$4:$H$92,58)=$H45,58,IF(SMALL($H$4:$H$92,59)=$H45,59,IF(SMALL($H$4:$H$92,60)=$H45,60,IF(SMALL($H$4:$H$92,61)=$H45,61,IF(SMALL($H$4:$H$92,62)=$H45,62,""))))))))))))))))))))))))))))))))))))))))))))))))))))))))))))))),"")</f>
        <v/>
      </c>
      <c r="L45" s="96">
        <f>IFERROR(IF(COUNT(D45:G45)&lt;0,"",IF(SMALL($H$4:$H$92,50)=$H45,50,IF(SMALL($H$4:$H$92,51)=$H45,51,IF(SMALL($H$4:$H$92,52)=$H45,52,IF(SMALL($H$4:$H$92,53)=$H45,53,IF(SMALL($H$4:$H$92,54)=$H45,54,IF(SMALL($H$4:$H$92,55)=$H45,55,IF(SMALL($H$4:$H$92,56)=$H45,56,IF(SMALL($H$4:$H$92,57)=$H45,57,IF(SMALL($H$4:$H$92,58)=$H45,58,IF(SMALL($H$4:$H$92,59)=$H45,59,IF(SMALL($H$4:$H$92,60)=$H45,60,IF(SMALL($H$4:$H$92,61)=$H45,61,IF(SMALL($H$4:$H$92,62)=$H45,62,IF(SMALL($H$4:$H$92,63)=$H45,63,IF(SMALL($H$4:$H$92,64)=$H45,64,IF(SMALL($H$4:$H$92,65)=$H45,65,IF(SMALL($H$4:$H$92,66)=$H45,66,IF(SMALL($H$4:$H$92,67)=$H45,67,IF(SMALL($H$4:$H$92,68)=$H45,68,IF(SMALL($H$4:$H$92,69)=$H45,69,IF(SMALL($H$4:$H$92,70)=$H45,70,IF(SMALL($H$4:$H$92,71)=$H45,71,IF(SMALL($H$4:$H$92,72)=$H45,72,IF(SMALL($H$4:$H$92,73)=$H45,73,IF(SMALL($H$4:$H$92,74)=$H45,74,IF(SMALL($H$4:$H$92,75)=$H45,75,IF(SMALL($H$4:$H$92,76)=$H45,76,IF(SMALL($H$4:$H$92,77)=$H45,77,IF(SMALL($H$4:$H$92,78)=$H45,78,IF(SMALL($H$4:$H$92,79)=$H45,79,IF(SMALL($H$4:$H$92,80)=$H45,80,IF(SMALL($H$4:$H$92,81)=$H45,81,IF(SMALL($H$4:$H$92,82)=$H45,82,IF(SMALL($H$4:$H$92,83)=$H45,83,IF(SMALL($H$4:$H$92,84)=$H45,84,IF(SMALL($H$4:$H$92,85)=$H45,85,IF(SMALL($H$4:$H$92,86)=$H45,86,IF(SMALL($H$4:$H$92,87)=$H45,87,IF(SMALL($H$4:$H$92,88)=$H45,88,IF(SMALL($H$4:$H$92,89)=$H45,89,IF(SMALL($H$4:$H$92,90)=$H45,90,IF(SMALL($H$4:$H$92,91)=$H45,91,IF(SMALL($H$4:$H$92,92)=$H45,92,IF(SMALL($H$4:$H$92,93)=$H45,93,IF(SMALL($H$4:$H$92,94)=$H45,94,IF(SMALL($H$4:$H$92,95)=$H45,95,IF(SMALL($H$4:$H$92,96)=$H45,96,IF(SMALL($H$4:$H$92,97)=$H45,97,IF(SMALL($H$4:$H$92,98)=$H45,98,IF(SMALL($H$4:$H$92,99)=$H45,99,IF(SMALL($H$4:$H$92,100)=$H45,100,IF(SMALL($H$4:$H$92,101)=$H45,101,IF(SMALL($H$4:$H$92,102)=$H45,102,IF(SMALL($H$4:$H$92,103)=$H45,103,IF(SMALL($H$4:$H$92,104)=$H45,104,IF(SMALL($H$4:$H$92,105)=$H45,105,IF(SMALL($H$4:$H$92,106)=$H45,106,IF(SMALL($H$4:$H$92,107)=$H45,107,IF(SMALL($H$4:$H$92,108)=$H45,108,IF(SMALL($H$4:$H$92,109)=$H45,109,IF(SMALL($H$4:$H$92,110)=$H45,110,IF(SMALL($H$4:$H$92,111)=$H45,111,""))))))))))))))))))))))))))))))))))))))))))))))))))))))))))))))),"")</f>
        <v>66</v>
      </c>
      <c r="M45" s="96" t="str">
        <f>IFERROR(IF(COUNT(D45:G45)&lt;0,"",IF(SMALL($H$4:$H$92,101)=$H45,101,IF(SMALL($H$4:$H$92,102)=$H45,102,IF(SMALL($H$4:$H$92,103)=$H45,103,IF(SMALL($H$4:$H$92,104)=$H45,104,IF(SMALL($H$4:$H$92,105)=$H45,105,IF(SMALL($H$4:$H$92,106)=$H45,106,IF(SMALL($H$4:$H$92,107)=$H45,107,IF(SMALL($H$4:$H$92,108)=$H45,108,IF(SMALL($H$4:$H$92,109)=$H45,109,IF(SMALL($H$4:$H$92,110)=$H45,110,IF(SMALL($H$4:$H$92,111)=$H45,111,IF(SMALL($H$4:$H$92,112)=$H45,112,IF(SMALL($H$4:$H$92,113)=$H45,113,IF(SMALL($H$4:$H$92,114)=$H45,114,IF(SMALL($H$4:$H$92,115)=$H45,115,IF(SMALL($H$4:$H$92,116)=$H45,116,IF(SMALL($H$4:$H$92,117)=$H45,117,IF(SMALL($H$4:$H$92,118)=$H45,118,IF(SMALL($H$4:$H$92,119)=$H45,119,IF(SMALL($H$4:$H$92,120)=$H45,120,IF(SMALL($H$4:$H$92,121)=$H45,121,IF(SMALL($H$4:$H$92,122)=$H45,122,IF(SMALL($H$4:$H$92,123)=$H45,123,IF(SMALL($H$4:$H$92,124)=$H45,124,IF(SMALL($H$4:$H$92,125)=$H45,125,IF(SMALL($H$4:$H$92,126)=$H45,126,IF(SMALL($H$4:$H$92,127)=$H45,127,IF(SMALL($H$4:$H$92,128)=$H45,128,IF(SMALL($H$4:$H$92,129)=$H45,129,IF(SMALL($H$4:$H$92,130)=$H45,130,IF(SMALL($H$4:$H$92,131)=$H45,131,IF(SMALL($H$4:$H$92,132)=$H45,132,IF(SMALL($H$4:$H$92,133)=$H45,133,IF(SMALL($H$4:$H$92,134)=$H45,134,IF(SMALL($H$4:$H$92,135)=$H45,135,IF(SMALL($H$4:$H$92,136)=$H45,136,IF(SMALL($H$4:$H$92,137)=$H45,137,IF(SMALL($H$4:$H$92,138)=$H45,138,IF(SMALL($H$4:$H$92,139)=$H45,139,IF(SMALL($H$4:$H$92,140)=$H45,140,IF(SMALL($H$4:$H$92,141)=$H45,141,IF(SMALL($H$4:$H$92,142)=$H45,142,IF(SMALL($H$4:$H$92,143)=$H45,143,IF(SMALL($H$4:$H$92,144)=$H45,144,IF(SMALL($H$4:$H$92,145)=$H45,145,IF(SMALL($H$4:$H$92,146)=$H45,146,IF(SMALL($H$4:$H$92,147)=$H45,147,IF(SMALL($H$4:$H$92,148)=$H45,148,IF(SMALL($H$4:$H$92,149)=$H45,149,IF(SMALL($H$4:$H$92,150)=$H45,150,IF(SMALL($H$4:$H$92,151)=$H45,151,IF(SMALL($H$4:$H$92,152)=$H45,152,IF(SMALL($H$4:$H$92,153)=$H45,153,IF(SMALL($H$4:$H$92,154)=$H45,154,IF(SMALL($H$4:$H$92,155)=$H45,155,IF(SMALL($H$4:$H$92,156)=$H45,156,IF(SMALL($H$4:$H$92,157)=$H45,157,IF(SMALL($H$4:$H$92,158)=$H45,158,IF(SMALL($H$4:$H$92,159)=$H45,159,IF(SMALL($H$4:$H$92,160)=$H45,160,IF(SMALL($H$4:$H$92,161)=$H45,161,IF(SMALL($H$4:$H$92,162)=$H45,162,""))))))))))))))))))))))))))))))))))))))))))))))))))))))))))))))),"")</f>
        <v/>
      </c>
      <c r="N45" s="97" t="str">
        <f>IFERROR(IF(COUNT(D45:G45)&lt;0,"",IF(SMALL($H$4:$H$92,151)=$H45,151,IF(SMALL($H$4:$H$92,152)=$H45,152,IF(SMALL($H$4:$H$92,153)=$H45,153,IF(SMALL($H$4:$H$92,154)=$H45,154,IF(SMALL($H$4:$H$92,155)=$H45,155,IF(SMALL($H$4:$H$92,156)=$H45,156,IF(SMALL($H$4:$H$92,157)=$H45,157,IF(SMALL($H$4:$H$92,158)=$H45,158,IF(SMALL($H$4:$H$92,159)=$H45,159,IF(SMALL($H$4:$H$92,160)=$H45,160,IF(SMALL($H$4:$H$92,161)=$H45,161,IF(SMALL($H$4:$H$92,162)=$H45,162,IF(SMALL($H$4:$H$92,163)=$H45,163,IF(SMALL($H$4:$H$92,164)=$H45,164,IF(SMALL($H$4:$H$92,165)=$H45,165,IF(SMALL($H$4:$H$92,166)=$H45,166,IF(SMALL($H$4:$H$92,167)=$H45,167,IF(SMALL($H$4:$H$92,168)=$H45,168,IF(SMALL($H$4:$H$92,169)=$H45,169,IF(SMALL($H$4:$H$92,170)=$H45,170,IF(SMALL($H$4:$H$92,171)=$H45,171,IF(SMALL($H$4:$H$92,172)=$H45,172,IF(SMALL($H$4:$H$92,173)=$H45,173,IF(SMALL($H$4:$H$92,174)=$H45,174,IF(SMALL($H$4:$H$92,175)=$H45,175,IF(SMALL($H$4:$H$92,176)=$H45,176,IF(SMALL($H$4:$H$92,177)=$H45,177,IF(SMALL($H$4:$H$92,178)=$H45,178,IF(SMALL($H$4:$H$92,179)=$H45,179,IF(SMALL($H$4:$H$92,180)=$H45,180,IF(SMALL($H$4:$H$92,181)=$H45,181,IF(SMALL($H$4:$H$92,182)=$H45,182,IF(SMALL($H$4:$H$92,183)=$H45,183,IF(SMALL($H$4:$H$92,184)=$H45,184,IF(SMALL($H$4:$H$92,185)=$H45,185,IF(SMALL($H$4:$H$92,186)=$H45,186,IF(SMALL($H$4:$H$92,187)=$H45,187,IF(SMALL($H$4:$H$92,188)=$H45,188,IF(SMALL($H$4:$H$92,189)=$H45,189,IF(SMALL($H$4:$H$92,190)=$H45,190,IF(SMALL($H$4:$H$92,191)=$H45,191,IF(SMALL($H$4:$H$92,192)=$H45,192,IF(SMALL($H$4:$H$92,193)=$H45,193,IF(SMALL($H$4:$H$92,194)=$H45,194,IF(SMALL($H$4:$H$92,195)=$H45,195,IF(SMALL($H$4:$H$92,196)=$H45,196,IF(SMALL($H$4:$H$92,197)=$H45,197,IF(SMALL($H$4:$H$92,198)=$H45,198,IF(SMALL($H$4:$H$92,199)=$H45,199,IF(SMALL($H$4:$H$92,200)=$H45,200,IF(SMALL($H$4:$H$92,201)=$H45,201,IF(SMALL($H$4:$H$92,202)=$H45,202,IF(SMALL($H$4:$H$92,203)=$H45,203,IF(SMALL($H$4:$H$92,204)=$H45,204,IF(SMALL($H$4:$H$92,205)=$H45,205,IF(SMALL($H$4:$H$92,206)=$H45,206,IF(SMALL($H$4:$H$92,207)=$H45,207,IF(SMALL($H$4:$H$92,208)=$H45,208,IF(SMALL($H$4:$H$92,209)=$H45,209,IF(SMALL($H$4:$H$92,210)=$H45,210,IF(SMALL($H$4:$H$92,211)=$H45,211,IF(SMALL($H$4:$H$92,212)=$H45,212,""))))))))))))))))))))))))))))))))))))))))))))))))))))))))))))))),"")</f>
        <v/>
      </c>
    </row>
    <row r="46" spans="1:14" s="24" customFormat="1" x14ac:dyDescent="0.3">
      <c r="A46" s="30" t="str">
        <f>IF(ISBLANK(Deltagere!B38),"",Deltagere!A38)</f>
        <v>h</v>
      </c>
      <c r="B46" s="48" t="str">
        <f>IF(ISBLANK(Deltagere!B38),"",Deltagere!B38)</f>
        <v>Poul R Knudsen</v>
      </c>
      <c r="C46" s="48" t="str">
        <f>IF(ISBLANK(Deltagere!C38),"",Deltagere!C38)</f>
        <v>Randers krolf</v>
      </c>
      <c r="D46" s="31">
        <v>31</v>
      </c>
      <c r="E46" s="31">
        <v>35</v>
      </c>
      <c r="F46" s="31">
        <v>38</v>
      </c>
      <c r="G46" s="31">
        <v>0</v>
      </c>
      <c r="H46" s="66">
        <f>IF(COUNT(D46:G46)&lt;4,"",SUM(D46:G46))</f>
        <v>104</v>
      </c>
      <c r="I46" s="66">
        <f>IF(COUNT(K46)=1,K46,IF(COUNT(L46)=1,L46,IF(COUNT(M46)=1,M46,N46)))</f>
        <v>71</v>
      </c>
      <c r="J46" s="72"/>
      <c r="K46" s="95" t="str">
        <f>IFERROR(IF(COUNT(D46:G46)&lt;0,"",IF(SMALL($H$4:$H$92,1)=$H46,1,IF(SMALL($H$4:$H$92,2)=$H46,2,IF(SMALL($H$4:$H$92,3)=$H46,3,IF(SMALL($H$4:$H$92,4)=$H46,4,IF(SMALL($H$4:$H$92,5)=$H46,5,IF(SMALL($H$4:$H$92,6)=$H46,6,IF(SMALL($H$4:$H$92,7)=$H46,7,IF(SMALL($H$4:$H$92,8)=$H46,8,IF(SMALL($H$4:$H$92,9)=$H46,9,IF(SMALL($H$4:$H$92,10)=$H46,10,IF(SMALL($H$4:$H$92,11)=$H46,11,IF(SMALL($H$4:$H$92,12)=$H46,12,IF(SMALL($H$4:$H$92,13)=$H46,13,IF(SMALL($H$4:$H$92,14)=$H46,14,IF(SMALL($H$4:$H$92,15)=$H46,15,IF(SMALL($H$4:$H$92,16)=$H46,16,IF(SMALL($H$4:$H$92,17)=$H46,17,IF(SMALL($H$4:$H$92,18)=$H46,18,IF(SMALL($H$4:$H$92,19)=$H46,19,IF(SMALL($H$4:$H$92,20)=$H46,20,IF(SMALL($H$4:$H$92,21)=$H46,21,IF(SMALL($H$4:$H$92,22)=$H46,22,IF(SMALL($H$4:$H$92,23)=$H46,23,IF(SMALL($H$4:$H$92,24)=$H46,24,IF(SMALL($H$4:$H$92,25)=$H46,25,IF(SMALL($H$4:$H$92,26)=$H46,26,IF(SMALL($H$4:$H$92,27)=$H46,27,IF(SMALL($H$4:$H$92,28)=$H46,28,IF(SMALL($H$4:$H$92,29)=$H46,29,IF(SMALL($H$4:$H$92,30)=$H46,30,IF(SMALL($H$4:$H$92,31)=$H46,31,IF(SMALL($H$4:$H$92,32)=$H46,32,IF(SMALL($H$4:$H$92,33)=$H46,33,IF(SMALL($H$4:$H$92,34)=$H46,34,IF(SMALL($H$4:$H$92,35)=$H46,35,IF(SMALL($H$4:$H$92,36)=$H46,36,IF(SMALL($H$4:$H$92,37)=$H46,37,IF(SMALL($H$4:$H$92,38)=$H46,38,IF(SMALL($H$4:$H$92,39)=$H46,39,IF(SMALL($H$4:$H$92,40)=$H46,40,IF(SMALL($H$4:$H$92,41)=$H46,41,IF(SMALL($H$4:$H$92,42)=$H46,42,IF(SMALL($H$4:$H$92,43)=$H46,43,IF(SMALL($H$4:$H$92,44)=$H46,44,IF(SMALL($H$4:$H$92,45)=$H46,45,IF(SMALL($H$4:$H$92,46)=$H46,46,IF(SMALL($H$4:$H$92,47)=$H46,47,IF(SMALL($H$4:$H$92,48)=$H46,48,IF(SMALL($H$4:$H$92,49)=$H46,49,IF(SMALL($H$4:$H$92,50)=$H46,50,IF(SMALL($H$4:$H$92,51)=$H46,51,IF(SMALL($H$4:$H$92,52)=$H46,52,IF(SMALL($H$4:$H$92,53)=$H46,53,IF(SMALL($H$4:$H$92,54)=$H46,54,IF(SMALL($H$4:$H$92,55)=$H46,55,IF(SMALL($H$4:$H$92,56)=$H46,56,IF(SMALL($H$4:$H$92,57)=$H46,57,IF(SMALL($H$4:$H$92,58)=$H46,58,IF(SMALL($H$4:$H$92,59)=$H46,59,IF(SMALL($H$4:$H$92,60)=$H46,60,IF(SMALL($H$4:$H$92,61)=$H46,61,IF(SMALL($H$4:$H$92,62)=$H46,62,""))))))))))))))))))))))))))))))))))))))))))))))))))))))))))))))),"")</f>
        <v/>
      </c>
      <c r="L46" s="96">
        <f>IFERROR(IF(COUNT(D46:G46)&lt;0,"",IF(SMALL($H$4:$H$92,50)=$H46,50,IF(SMALL($H$4:$H$92,51)=$H46,51,IF(SMALL($H$4:$H$92,52)=$H46,52,IF(SMALL($H$4:$H$92,53)=$H46,53,IF(SMALL($H$4:$H$92,54)=$H46,54,IF(SMALL($H$4:$H$92,55)=$H46,55,IF(SMALL($H$4:$H$92,56)=$H46,56,IF(SMALL($H$4:$H$92,57)=$H46,57,IF(SMALL($H$4:$H$92,58)=$H46,58,IF(SMALL($H$4:$H$92,59)=$H46,59,IF(SMALL($H$4:$H$92,60)=$H46,60,IF(SMALL($H$4:$H$92,61)=$H46,61,IF(SMALL($H$4:$H$92,62)=$H46,62,IF(SMALL($H$4:$H$92,63)=$H46,63,IF(SMALL($H$4:$H$92,64)=$H46,64,IF(SMALL($H$4:$H$92,65)=$H46,65,IF(SMALL($H$4:$H$92,66)=$H46,66,IF(SMALL($H$4:$H$92,67)=$H46,67,IF(SMALL($H$4:$H$92,68)=$H46,68,IF(SMALL($H$4:$H$92,69)=$H46,69,IF(SMALL($H$4:$H$92,70)=$H46,70,IF(SMALL($H$4:$H$92,71)=$H46,71,IF(SMALL($H$4:$H$92,72)=$H46,72,IF(SMALL($H$4:$H$92,73)=$H46,73,IF(SMALL($H$4:$H$92,74)=$H46,74,IF(SMALL($H$4:$H$92,75)=$H46,75,IF(SMALL($H$4:$H$92,76)=$H46,76,IF(SMALL($H$4:$H$92,77)=$H46,77,IF(SMALL($H$4:$H$92,78)=$H46,78,IF(SMALL($H$4:$H$92,79)=$H46,79,IF(SMALL($H$4:$H$92,80)=$H46,80,IF(SMALL($H$4:$H$92,81)=$H46,81,IF(SMALL($H$4:$H$92,82)=$H46,82,IF(SMALL($H$4:$H$92,83)=$H46,83,IF(SMALL($H$4:$H$92,84)=$H46,84,IF(SMALL($H$4:$H$92,85)=$H46,85,IF(SMALL($H$4:$H$92,86)=$H46,86,IF(SMALL($H$4:$H$92,87)=$H46,87,IF(SMALL($H$4:$H$92,88)=$H46,88,IF(SMALL($H$4:$H$92,89)=$H46,89,IF(SMALL($H$4:$H$92,90)=$H46,90,IF(SMALL($H$4:$H$92,91)=$H46,91,IF(SMALL($H$4:$H$92,92)=$H46,92,IF(SMALL($H$4:$H$92,93)=$H46,93,IF(SMALL($H$4:$H$92,94)=$H46,94,IF(SMALL($H$4:$H$92,95)=$H46,95,IF(SMALL($H$4:$H$92,96)=$H46,96,IF(SMALL($H$4:$H$92,97)=$H46,97,IF(SMALL($H$4:$H$92,98)=$H46,98,IF(SMALL($H$4:$H$92,99)=$H46,99,IF(SMALL($H$4:$H$92,100)=$H46,100,IF(SMALL($H$4:$H$92,101)=$H46,101,IF(SMALL($H$4:$H$92,102)=$H46,102,IF(SMALL($H$4:$H$92,103)=$H46,103,IF(SMALL($H$4:$H$92,104)=$H46,104,IF(SMALL($H$4:$H$92,105)=$H46,105,IF(SMALL($H$4:$H$92,106)=$H46,106,IF(SMALL($H$4:$H$92,107)=$H46,107,IF(SMALL($H$4:$H$92,108)=$H46,108,IF(SMALL($H$4:$H$92,109)=$H46,109,IF(SMALL($H$4:$H$92,110)=$H46,110,IF(SMALL($H$4:$H$92,111)=$H46,111,""))))))))))))))))))))))))))))))))))))))))))))))))))))))))))))))),"")</f>
        <v>71</v>
      </c>
      <c r="M46" s="96" t="str">
        <f>IFERROR(IF(COUNT(D46:G46)&lt;0,"",IF(SMALL($H$4:$H$92,101)=$H46,101,IF(SMALL($H$4:$H$92,102)=$H46,102,IF(SMALL($H$4:$H$92,103)=$H46,103,IF(SMALL($H$4:$H$92,104)=$H46,104,IF(SMALL($H$4:$H$92,105)=$H46,105,IF(SMALL($H$4:$H$92,106)=$H46,106,IF(SMALL($H$4:$H$92,107)=$H46,107,IF(SMALL($H$4:$H$92,108)=$H46,108,IF(SMALL($H$4:$H$92,109)=$H46,109,IF(SMALL($H$4:$H$92,110)=$H46,110,IF(SMALL($H$4:$H$92,111)=$H46,111,IF(SMALL($H$4:$H$92,112)=$H46,112,IF(SMALL($H$4:$H$92,113)=$H46,113,IF(SMALL($H$4:$H$92,114)=$H46,114,IF(SMALL($H$4:$H$92,115)=$H46,115,IF(SMALL($H$4:$H$92,116)=$H46,116,IF(SMALL($H$4:$H$92,117)=$H46,117,IF(SMALL($H$4:$H$92,118)=$H46,118,IF(SMALL($H$4:$H$92,119)=$H46,119,IF(SMALL($H$4:$H$92,120)=$H46,120,IF(SMALL($H$4:$H$92,121)=$H46,121,IF(SMALL($H$4:$H$92,122)=$H46,122,IF(SMALL($H$4:$H$92,123)=$H46,123,IF(SMALL($H$4:$H$92,124)=$H46,124,IF(SMALL($H$4:$H$92,125)=$H46,125,IF(SMALL($H$4:$H$92,126)=$H46,126,IF(SMALL($H$4:$H$92,127)=$H46,127,IF(SMALL($H$4:$H$92,128)=$H46,128,IF(SMALL($H$4:$H$92,129)=$H46,129,IF(SMALL($H$4:$H$92,130)=$H46,130,IF(SMALL($H$4:$H$92,131)=$H46,131,IF(SMALL($H$4:$H$92,132)=$H46,132,IF(SMALL($H$4:$H$92,133)=$H46,133,IF(SMALL($H$4:$H$92,134)=$H46,134,IF(SMALL($H$4:$H$92,135)=$H46,135,IF(SMALL($H$4:$H$92,136)=$H46,136,IF(SMALL($H$4:$H$92,137)=$H46,137,IF(SMALL($H$4:$H$92,138)=$H46,138,IF(SMALL($H$4:$H$92,139)=$H46,139,IF(SMALL($H$4:$H$92,140)=$H46,140,IF(SMALL($H$4:$H$92,141)=$H46,141,IF(SMALL($H$4:$H$92,142)=$H46,142,IF(SMALL($H$4:$H$92,143)=$H46,143,IF(SMALL($H$4:$H$92,144)=$H46,144,IF(SMALL($H$4:$H$92,145)=$H46,145,IF(SMALL($H$4:$H$92,146)=$H46,146,IF(SMALL($H$4:$H$92,147)=$H46,147,IF(SMALL($H$4:$H$92,148)=$H46,148,IF(SMALL($H$4:$H$92,149)=$H46,149,IF(SMALL($H$4:$H$92,150)=$H46,150,IF(SMALL($H$4:$H$92,151)=$H46,151,IF(SMALL($H$4:$H$92,152)=$H46,152,IF(SMALL($H$4:$H$92,153)=$H46,153,IF(SMALL($H$4:$H$92,154)=$H46,154,IF(SMALL($H$4:$H$92,155)=$H46,155,IF(SMALL($H$4:$H$92,156)=$H46,156,IF(SMALL($H$4:$H$92,157)=$H46,157,IF(SMALL($H$4:$H$92,158)=$H46,158,IF(SMALL($H$4:$H$92,159)=$H46,159,IF(SMALL($H$4:$H$92,160)=$H46,160,IF(SMALL($H$4:$H$92,161)=$H46,161,IF(SMALL($H$4:$H$92,162)=$H46,162,""))))))))))))))))))))))))))))))))))))))))))))))))))))))))))))))),"")</f>
        <v/>
      </c>
      <c r="N46" s="97" t="str">
        <f>IFERROR(IF(COUNT(D46:G46)&lt;0,"",IF(SMALL($H$4:$H$92,151)=$H46,151,IF(SMALL($H$4:$H$92,152)=$H46,152,IF(SMALL($H$4:$H$92,153)=$H46,153,IF(SMALL($H$4:$H$92,154)=$H46,154,IF(SMALL($H$4:$H$92,155)=$H46,155,IF(SMALL($H$4:$H$92,156)=$H46,156,IF(SMALL($H$4:$H$92,157)=$H46,157,IF(SMALL($H$4:$H$92,158)=$H46,158,IF(SMALL($H$4:$H$92,159)=$H46,159,IF(SMALL($H$4:$H$92,160)=$H46,160,IF(SMALL($H$4:$H$92,161)=$H46,161,IF(SMALL($H$4:$H$92,162)=$H46,162,IF(SMALL($H$4:$H$92,163)=$H46,163,IF(SMALL($H$4:$H$92,164)=$H46,164,IF(SMALL($H$4:$H$92,165)=$H46,165,IF(SMALL($H$4:$H$92,166)=$H46,166,IF(SMALL($H$4:$H$92,167)=$H46,167,IF(SMALL($H$4:$H$92,168)=$H46,168,IF(SMALL($H$4:$H$92,169)=$H46,169,IF(SMALL($H$4:$H$92,170)=$H46,170,IF(SMALL($H$4:$H$92,171)=$H46,171,IF(SMALL($H$4:$H$92,172)=$H46,172,IF(SMALL($H$4:$H$92,173)=$H46,173,IF(SMALL($H$4:$H$92,174)=$H46,174,IF(SMALL($H$4:$H$92,175)=$H46,175,IF(SMALL($H$4:$H$92,176)=$H46,176,IF(SMALL($H$4:$H$92,177)=$H46,177,IF(SMALL($H$4:$H$92,178)=$H46,178,IF(SMALL($H$4:$H$92,179)=$H46,179,IF(SMALL($H$4:$H$92,180)=$H46,180,IF(SMALL($H$4:$H$92,181)=$H46,181,IF(SMALL($H$4:$H$92,182)=$H46,182,IF(SMALL($H$4:$H$92,183)=$H46,183,IF(SMALL($H$4:$H$92,184)=$H46,184,IF(SMALL($H$4:$H$92,185)=$H46,185,IF(SMALL($H$4:$H$92,186)=$H46,186,IF(SMALL($H$4:$H$92,187)=$H46,187,IF(SMALL($H$4:$H$92,188)=$H46,188,IF(SMALL($H$4:$H$92,189)=$H46,189,IF(SMALL($H$4:$H$92,190)=$H46,190,IF(SMALL($H$4:$H$92,191)=$H46,191,IF(SMALL($H$4:$H$92,192)=$H46,192,IF(SMALL($H$4:$H$92,193)=$H46,193,IF(SMALL($H$4:$H$92,194)=$H46,194,IF(SMALL($H$4:$H$92,195)=$H46,195,IF(SMALL($H$4:$H$92,196)=$H46,196,IF(SMALL($H$4:$H$92,197)=$H46,197,IF(SMALL($H$4:$H$92,198)=$H46,198,IF(SMALL($H$4:$H$92,199)=$H46,199,IF(SMALL($H$4:$H$92,200)=$H46,200,IF(SMALL($H$4:$H$92,201)=$H46,201,IF(SMALL($H$4:$H$92,202)=$H46,202,IF(SMALL($H$4:$H$92,203)=$H46,203,IF(SMALL($H$4:$H$92,204)=$H46,204,IF(SMALL($H$4:$H$92,205)=$H46,205,IF(SMALL($H$4:$H$92,206)=$H46,206,IF(SMALL($H$4:$H$92,207)=$H46,207,IF(SMALL($H$4:$H$92,208)=$H46,208,IF(SMALL($H$4:$H$92,209)=$H46,209,IF(SMALL($H$4:$H$92,210)=$H46,210,IF(SMALL($H$4:$H$92,211)=$H46,211,IF(SMALL($H$4:$H$92,212)=$H46,212,""))))))))))))))))))))))))))))))))))))))))))))))))))))))))))))))),"")</f>
        <v/>
      </c>
    </row>
    <row r="47" spans="1:14" s="24" customFormat="1" x14ac:dyDescent="0.3">
      <c r="A47" s="45" t="str">
        <f>IF(ISBLANK(Deltagere!B52),"",Deltagere!A52)</f>
        <v>h</v>
      </c>
      <c r="B47" s="49" t="str">
        <f>IF(ISBLANK(Deltagere!B52),"",Deltagere!B52)</f>
        <v>Lars Nonboe</v>
      </c>
      <c r="C47" s="49" t="str">
        <f>IF(ISBLANK(Deltagere!C52),"",Deltagere!C52)</f>
        <v>LLI Skanderborg</v>
      </c>
      <c r="D47" s="46">
        <v>32</v>
      </c>
      <c r="E47" s="46">
        <v>36</v>
      </c>
      <c r="F47" s="46">
        <v>36</v>
      </c>
      <c r="G47" s="46">
        <v>0</v>
      </c>
      <c r="H47" s="67">
        <f>IF(COUNT(D47:G47)&lt;4,"",SUM(D47:G47))</f>
        <v>104</v>
      </c>
      <c r="I47" s="67">
        <f>IF(COUNT(K47)=1,K47,IF(COUNT(L47)=1,L47,IF(COUNT(M47)=1,M47,N47)))</f>
        <v>71</v>
      </c>
      <c r="J47" s="76"/>
      <c r="K47" s="95" t="str">
        <f>IFERROR(IF(COUNT(D47:G47)&lt;0,"",IF(SMALL($H$4:$H$92,1)=$H47,1,IF(SMALL($H$4:$H$92,2)=$H47,2,IF(SMALL($H$4:$H$92,3)=$H47,3,IF(SMALL($H$4:$H$92,4)=$H47,4,IF(SMALL($H$4:$H$92,5)=$H47,5,IF(SMALL($H$4:$H$92,6)=$H47,6,IF(SMALL($H$4:$H$92,7)=$H47,7,IF(SMALL($H$4:$H$92,8)=$H47,8,IF(SMALL($H$4:$H$92,9)=$H47,9,IF(SMALL($H$4:$H$92,10)=$H47,10,IF(SMALL($H$4:$H$92,11)=$H47,11,IF(SMALL($H$4:$H$92,12)=$H47,12,IF(SMALL($H$4:$H$92,13)=$H47,13,IF(SMALL($H$4:$H$92,14)=$H47,14,IF(SMALL($H$4:$H$92,15)=$H47,15,IF(SMALL($H$4:$H$92,16)=$H47,16,IF(SMALL($H$4:$H$92,17)=$H47,17,IF(SMALL($H$4:$H$92,18)=$H47,18,IF(SMALL($H$4:$H$92,19)=$H47,19,IF(SMALL($H$4:$H$92,20)=$H47,20,IF(SMALL($H$4:$H$92,21)=$H47,21,IF(SMALL($H$4:$H$92,22)=$H47,22,IF(SMALL($H$4:$H$92,23)=$H47,23,IF(SMALL($H$4:$H$92,24)=$H47,24,IF(SMALL($H$4:$H$92,25)=$H47,25,IF(SMALL($H$4:$H$92,26)=$H47,26,IF(SMALL($H$4:$H$92,27)=$H47,27,IF(SMALL($H$4:$H$92,28)=$H47,28,IF(SMALL($H$4:$H$92,29)=$H47,29,IF(SMALL($H$4:$H$92,30)=$H47,30,IF(SMALL($H$4:$H$92,31)=$H47,31,IF(SMALL($H$4:$H$92,32)=$H47,32,IF(SMALL($H$4:$H$92,33)=$H47,33,IF(SMALL($H$4:$H$92,34)=$H47,34,IF(SMALL($H$4:$H$92,35)=$H47,35,IF(SMALL($H$4:$H$92,36)=$H47,36,IF(SMALL($H$4:$H$92,37)=$H47,37,IF(SMALL($H$4:$H$92,38)=$H47,38,IF(SMALL($H$4:$H$92,39)=$H47,39,IF(SMALL($H$4:$H$92,40)=$H47,40,IF(SMALL($H$4:$H$92,41)=$H47,41,IF(SMALL($H$4:$H$92,42)=$H47,42,IF(SMALL($H$4:$H$92,43)=$H47,43,IF(SMALL($H$4:$H$92,44)=$H47,44,IF(SMALL($H$4:$H$92,45)=$H47,45,IF(SMALL($H$4:$H$92,46)=$H47,46,IF(SMALL($H$4:$H$92,47)=$H47,47,IF(SMALL($H$4:$H$92,48)=$H47,48,IF(SMALL($H$4:$H$92,49)=$H47,49,IF(SMALL($H$4:$H$92,50)=$H47,50,IF(SMALL($H$4:$H$92,51)=$H47,51,IF(SMALL($H$4:$H$92,52)=$H47,52,IF(SMALL($H$4:$H$92,53)=$H47,53,IF(SMALL($H$4:$H$92,54)=$H47,54,IF(SMALL($H$4:$H$92,55)=$H47,55,IF(SMALL($H$4:$H$92,56)=$H47,56,IF(SMALL($H$4:$H$92,57)=$H47,57,IF(SMALL($H$4:$H$92,58)=$H47,58,IF(SMALL($H$4:$H$92,59)=$H47,59,IF(SMALL($H$4:$H$92,60)=$H47,60,IF(SMALL($H$4:$H$92,61)=$H47,61,IF(SMALL($H$4:$H$92,62)=$H47,62,""))))))))))))))))))))))))))))))))))))))))))))))))))))))))))))))),"")</f>
        <v/>
      </c>
      <c r="L47" s="96">
        <f>IFERROR(IF(COUNT(D47:G47)&lt;0,"",IF(SMALL($H$4:$H$92,50)=$H47,50,IF(SMALL($H$4:$H$92,51)=$H47,51,IF(SMALL($H$4:$H$92,52)=$H47,52,IF(SMALL($H$4:$H$92,53)=$H47,53,IF(SMALL($H$4:$H$92,54)=$H47,54,IF(SMALL($H$4:$H$92,55)=$H47,55,IF(SMALL($H$4:$H$92,56)=$H47,56,IF(SMALL($H$4:$H$92,57)=$H47,57,IF(SMALL($H$4:$H$92,58)=$H47,58,IF(SMALL($H$4:$H$92,59)=$H47,59,IF(SMALL($H$4:$H$92,60)=$H47,60,IF(SMALL($H$4:$H$92,61)=$H47,61,IF(SMALL($H$4:$H$92,62)=$H47,62,IF(SMALL($H$4:$H$92,63)=$H47,63,IF(SMALL($H$4:$H$92,64)=$H47,64,IF(SMALL($H$4:$H$92,65)=$H47,65,IF(SMALL($H$4:$H$92,66)=$H47,66,IF(SMALL($H$4:$H$92,67)=$H47,67,IF(SMALL($H$4:$H$92,68)=$H47,68,IF(SMALL($H$4:$H$92,69)=$H47,69,IF(SMALL($H$4:$H$92,70)=$H47,70,IF(SMALL($H$4:$H$92,71)=$H47,71,IF(SMALL($H$4:$H$92,72)=$H47,72,IF(SMALL($H$4:$H$92,73)=$H47,73,IF(SMALL($H$4:$H$92,74)=$H47,74,IF(SMALL($H$4:$H$92,75)=$H47,75,IF(SMALL($H$4:$H$92,76)=$H47,76,IF(SMALL($H$4:$H$92,77)=$H47,77,IF(SMALL($H$4:$H$92,78)=$H47,78,IF(SMALL($H$4:$H$92,79)=$H47,79,IF(SMALL($H$4:$H$92,80)=$H47,80,IF(SMALL($H$4:$H$92,81)=$H47,81,IF(SMALL($H$4:$H$92,82)=$H47,82,IF(SMALL($H$4:$H$92,83)=$H47,83,IF(SMALL($H$4:$H$92,84)=$H47,84,IF(SMALL($H$4:$H$92,85)=$H47,85,IF(SMALL($H$4:$H$92,86)=$H47,86,IF(SMALL($H$4:$H$92,87)=$H47,87,IF(SMALL($H$4:$H$92,88)=$H47,88,IF(SMALL($H$4:$H$92,89)=$H47,89,IF(SMALL($H$4:$H$92,90)=$H47,90,IF(SMALL($H$4:$H$92,91)=$H47,91,IF(SMALL($H$4:$H$92,92)=$H47,92,IF(SMALL($H$4:$H$92,93)=$H47,93,IF(SMALL($H$4:$H$92,94)=$H47,94,IF(SMALL($H$4:$H$92,95)=$H47,95,IF(SMALL($H$4:$H$92,96)=$H47,96,IF(SMALL($H$4:$H$92,97)=$H47,97,IF(SMALL($H$4:$H$92,98)=$H47,98,IF(SMALL($H$4:$H$92,99)=$H47,99,IF(SMALL($H$4:$H$92,100)=$H47,100,IF(SMALL($H$4:$H$92,101)=$H47,101,IF(SMALL($H$4:$H$92,102)=$H47,102,IF(SMALL($H$4:$H$92,103)=$H47,103,IF(SMALL($H$4:$H$92,104)=$H47,104,IF(SMALL($H$4:$H$92,105)=$H47,105,IF(SMALL($H$4:$H$92,106)=$H47,106,IF(SMALL($H$4:$H$92,107)=$H47,107,IF(SMALL($H$4:$H$92,108)=$H47,108,IF(SMALL($H$4:$H$92,109)=$H47,109,IF(SMALL($H$4:$H$92,110)=$H47,110,IF(SMALL($H$4:$H$92,111)=$H47,111,""))))))))))))))))))))))))))))))))))))))))))))))))))))))))))))))),"")</f>
        <v>71</v>
      </c>
      <c r="M47" s="96" t="str">
        <f>IFERROR(IF(COUNT(D47:G47)&lt;0,"",IF(SMALL($H$4:$H$92,101)=$H47,101,IF(SMALL($H$4:$H$92,102)=$H47,102,IF(SMALL($H$4:$H$92,103)=$H47,103,IF(SMALL($H$4:$H$92,104)=$H47,104,IF(SMALL($H$4:$H$92,105)=$H47,105,IF(SMALL($H$4:$H$92,106)=$H47,106,IF(SMALL($H$4:$H$92,107)=$H47,107,IF(SMALL($H$4:$H$92,108)=$H47,108,IF(SMALL($H$4:$H$92,109)=$H47,109,IF(SMALL($H$4:$H$92,110)=$H47,110,IF(SMALL($H$4:$H$92,111)=$H47,111,IF(SMALL($H$4:$H$92,112)=$H47,112,IF(SMALL($H$4:$H$92,113)=$H47,113,IF(SMALL($H$4:$H$92,114)=$H47,114,IF(SMALL($H$4:$H$92,115)=$H47,115,IF(SMALL($H$4:$H$92,116)=$H47,116,IF(SMALL($H$4:$H$92,117)=$H47,117,IF(SMALL($H$4:$H$92,118)=$H47,118,IF(SMALL($H$4:$H$92,119)=$H47,119,IF(SMALL($H$4:$H$92,120)=$H47,120,IF(SMALL($H$4:$H$92,121)=$H47,121,IF(SMALL($H$4:$H$92,122)=$H47,122,IF(SMALL($H$4:$H$92,123)=$H47,123,IF(SMALL($H$4:$H$92,124)=$H47,124,IF(SMALL($H$4:$H$92,125)=$H47,125,IF(SMALL($H$4:$H$92,126)=$H47,126,IF(SMALL($H$4:$H$92,127)=$H47,127,IF(SMALL($H$4:$H$92,128)=$H47,128,IF(SMALL($H$4:$H$92,129)=$H47,129,IF(SMALL($H$4:$H$92,130)=$H47,130,IF(SMALL($H$4:$H$92,131)=$H47,131,IF(SMALL($H$4:$H$92,132)=$H47,132,IF(SMALL($H$4:$H$92,133)=$H47,133,IF(SMALL($H$4:$H$92,134)=$H47,134,IF(SMALL($H$4:$H$92,135)=$H47,135,IF(SMALL($H$4:$H$92,136)=$H47,136,IF(SMALL($H$4:$H$92,137)=$H47,137,IF(SMALL($H$4:$H$92,138)=$H47,138,IF(SMALL($H$4:$H$92,139)=$H47,139,IF(SMALL($H$4:$H$92,140)=$H47,140,IF(SMALL($H$4:$H$92,141)=$H47,141,IF(SMALL($H$4:$H$92,142)=$H47,142,IF(SMALL($H$4:$H$92,143)=$H47,143,IF(SMALL($H$4:$H$92,144)=$H47,144,IF(SMALL($H$4:$H$92,145)=$H47,145,IF(SMALL($H$4:$H$92,146)=$H47,146,IF(SMALL($H$4:$H$92,147)=$H47,147,IF(SMALL($H$4:$H$92,148)=$H47,148,IF(SMALL($H$4:$H$92,149)=$H47,149,IF(SMALL($H$4:$H$92,150)=$H47,150,IF(SMALL($H$4:$H$92,151)=$H47,151,IF(SMALL($H$4:$H$92,152)=$H47,152,IF(SMALL($H$4:$H$92,153)=$H47,153,IF(SMALL($H$4:$H$92,154)=$H47,154,IF(SMALL($H$4:$H$92,155)=$H47,155,IF(SMALL($H$4:$H$92,156)=$H47,156,IF(SMALL($H$4:$H$92,157)=$H47,157,IF(SMALL($H$4:$H$92,158)=$H47,158,IF(SMALL($H$4:$H$92,159)=$H47,159,IF(SMALL($H$4:$H$92,160)=$H47,160,IF(SMALL($H$4:$H$92,161)=$H47,161,IF(SMALL($H$4:$H$92,162)=$H47,162,""))))))))))))))))))))))))))))))))))))))))))))))))))))))))))))))),"")</f>
        <v/>
      </c>
      <c r="N47" s="97" t="str">
        <f>IFERROR(IF(COUNT(D47:G47)&lt;0,"",IF(SMALL($H$4:$H$92,151)=$H47,151,IF(SMALL($H$4:$H$92,152)=$H47,152,IF(SMALL($H$4:$H$92,153)=$H47,153,IF(SMALL($H$4:$H$92,154)=$H47,154,IF(SMALL($H$4:$H$92,155)=$H47,155,IF(SMALL($H$4:$H$92,156)=$H47,156,IF(SMALL($H$4:$H$92,157)=$H47,157,IF(SMALL($H$4:$H$92,158)=$H47,158,IF(SMALL($H$4:$H$92,159)=$H47,159,IF(SMALL($H$4:$H$92,160)=$H47,160,IF(SMALL($H$4:$H$92,161)=$H47,161,IF(SMALL($H$4:$H$92,162)=$H47,162,IF(SMALL($H$4:$H$92,163)=$H47,163,IF(SMALL($H$4:$H$92,164)=$H47,164,IF(SMALL($H$4:$H$92,165)=$H47,165,IF(SMALL($H$4:$H$92,166)=$H47,166,IF(SMALL($H$4:$H$92,167)=$H47,167,IF(SMALL($H$4:$H$92,168)=$H47,168,IF(SMALL($H$4:$H$92,169)=$H47,169,IF(SMALL($H$4:$H$92,170)=$H47,170,IF(SMALL($H$4:$H$92,171)=$H47,171,IF(SMALL($H$4:$H$92,172)=$H47,172,IF(SMALL($H$4:$H$92,173)=$H47,173,IF(SMALL($H$4:$H$92,174)=$H47,174,IF(SMALL($H$4:$H$92,175)=$H47,175,IF(SMALL($H$4:$H$92,176)=$H47,176,IF(SMALL($H$4:$H$92,177)=$H47,177,IF(SMALL($H$4:$H$92,178)=$H47,178,IF(SMALL($H$4:$H$92,179)=$H47,179,IF(SMALL($H$4:$H$92,180)=$H47,180,IF(SMALL($H$4:$H$92,181)=$H47,181,IF(SMALL($H$4:$H$92,182)=$H47,182,IF(SMALL($H$4:$H$92,183)=$H47,183,IF(SMALL($H$4:$H$92,184)=$H47,184,IF(SMALL($H$4:$H$92,185)=$H47,185,IF(SMALL($H$4:$H$92,186)=$H47,186,IF(SMALL($H$4:$H$92,187)=$H47,187,IF(SMALL($H$4:$H$92,188)=$H47,188,IF(SMALL($H$4:$H$92,189)=$H47,189,IF(SMALL($H$4:$H$92,190)=$H47,190,IF(SMALL($H$4:$H$92,191)=$H47,191,IF(SMALL($H$4:$H$92,192)=$H47,192,IF(SMALL($H$4:$H$92,193)=$H47,193,IF(SMALL($H$4:$H$92,194)=$H47,194,IF(SMALL($H$4:$H$92,195)=$H47,195,IF(SMALL($H$4:$H$92,196)=$H47,196,IF(SMALL($H$4:$H$92,197)=$H47,197,IF(SMALL($H$4:$H$92,198)=$H47,198,IF(SMALL($H$4:$H$92,199)=$H47,199,IF(SMALL($H$4:$H$92,200)=$H47,200,IF(SMALL($H$4:$H$92,201)=$H47,201,IF(SMALL($H$4:$H$92,202)=$H47,202,IF(SMALL($H$4:$H$92,203)=$H47,203,IF(SMALL($H$4:$H$92,204)=$H47,204,IF(SMALL($H$4:$H$92,205)=$H47,205,IF(SMALL($H$4:$H$92,206)=$H47,206,IF(SMALL($H$4:$H$92,207)=$H47,207,IF(SMALL($H$4:$H$92,208)=$H47,208,IF(SMALL($H$4:$H$92,209)=$H47,209,IF(SMALL($H$4:$H$92,210)=$H47,210,IF(SMALL($H$4:$H$92,211)=$H47,211,IF(SMALL($H$4:$H$92,212)=$H47,212,""))))))))))))))))))))))))))))))))))))))))))))))))))))))))))))))),"")</f>
        <v/>
      </c>
    </row>
    <row r="48" spans="1:14" s="24" customFormat="1" x14ac:dyDescent="0.3">
      <c r="A48" s="38" t="str">
        <f>IF(ISBLANK(Deltagere!B84),"",Deltagere!A84)</f>
        <v>h</v>
      </c>
      <c r="B48" s="39" t="str">
        <f>IF(ISBLANK(Deltagere!B84),"",Deltagere!B84)</f>
        <v>Erling Johansen</v>
      </c>
      <c r="C48" s="39" t="str">
        <f>IF(ISBLANK(Deltagere!C84),"",Deltagere!C84)</f>
        <v>Randers krolf</v>
      </c>
      <c r="D48" s="40">
        <v>35</v>
      </c>
      <c r="E48" s="40">
        <v>38</v>
      </c>
      <c r="F48" s="40">
        <v>32</v>
      </c>
      <c r="G48" s="40">
        <v>0</v>
      </c>
      <c r="H48" s="65">
        <f>IF(COUNT(D48:G48)&lt;4,"",SUM(D48:G48))</f>
        <v>105</v>
      </c>
      <c r="I48" s="65">
        <f>IF(COUNT(K48)=1,K48,IF(COUNT(L48)=1,L48,IF(COUNT(M48)=1,M48,N48)))</f>
        <v>75</v>
      </c>
      <c r="J48" s="71"/>
      <c r="K48" s="95" t="str">
        <f>IFERROR(IF(COUNT(D48:G48)&lt;0,"",IF(SMALL($H$4:$H$92,1)=$H48,1,IF(SMALL($H$4:$H$92,2)=$H48,2,IF(SMALL($H$4:$H$92,3)=$H48,3,IF(SMALL($H$4:$H$92,4)=$H48,4,IF(SMALL($H$4:$H$92,5)=$H48,5,IF(SMALL($H$4:$H$92,6)=$H48,6,IF(SMALL($H$4:$H$92,7)=$H48,7,IF(SMALL($H$4:$H$92,8)=$H48,8,IF(SMALL($H$4:$H$92,9)=$H48,9,IF(SMALL($H$4:$H$92,10)=$H48,10,IF(SMALL($H$4:$H$92,11)=$H48,11,IF(SMALL($H$4:$H$92,12)=$H48,12,IF(SMALL($H$4:$H$92,13)=$H48,13,IF(SMALL($H$4:$H$92,14)=$H48,14,IF(SMALL($H$4:$H$92,15)=$H48,15,IF(SMALL($H$4:$H$92,16)=$H48,16,IF(SMALL($H$4:$H$92,17)=$H48,17,IF(SMALL($H$4:$H$92,18)=$H48,18,IF(SMALL($H$4:$H$92,19)=$H48,19,IF(SMALL($H$4:$H$92,20)=$H48,20,IF(SMALL($H$4:$H$92,21)=$H48,21,IF(SMALL($H$4:$H$92,22)=$H48,22,IF(SMALL($H$4:$H$92,23)=$H48,23,IF(SMALL($H$4:$H$92,24)=$H48,24,IF(SMALL($H$4:$H$92,25)=$H48,25,IF(SMALL($H$4:$H$92,26)=$H48,26,IF(SMALL($H$4:$H$92,27)=$H48,27,IF(SMALL($H$4:$H$92,28)=$H48,28,IF(SMALL($H$4:$H$92,29)=$H48,29,IF(SMALL($H$4:$H$92,30)=$H48,30,IF(SMALL($H$4:$H$92,31)=$H48,31,IF(SMALL($H$4:$H$92,32)=$H48,32,IF(SMALL($H$4:$H$92,33)=$H48,33,IF(SMALL($H$4:$H$92,34)=$H48,34,IF(SMALL($H$4:$H$92,35)=$H48,35,IF(SMALL($H$4:$H$92,36)=$H48,36,IF(SMALL($H$4:$H$92,37)=$H48,37,IF(SMALL($H$4:$H$92,38)=$H48,38,IF(SMALL($H$4:$H$92,39)=$H48,39,IF(SMALL($H$4:$H$92,40)=$H48,40,IF(SMALL($H$4:$H$92,41)=$H48,41,IF(SMALL($H$4:$H$92,42)=$H48,42,IF(SMALL($H$4:$H$92,43)=$H48,43,IF(SMALL($H$4:$H$92,44)=$H48,44,IF(SMALL($H$4:$H$92,45)=$H48,45,IF(SMALL($H$4:$H$92,46)=$H48,46,IF(SMALL($H$4:$H$92,47)=$H48,47,IF(SMALL($H$4:$H$92,48)=$H48,48,IF(SMALL($H$4:$H$92,49)=$H48,49,IF(SMALL($H$4:$H$92,50)=$H48,50,IF(SMALL($H$4:$H$92,51)=$H48,51,IF(SMALL($H$4:$H$92,52)=$H48,52,IF(SMALL($H$4:$H$92,53)=$H48,53,IF(SMALL($H$4:$H$92,54)=$H48,54,IF(SMALL($H$4:$H$92,55)=$H48,55,IF(SMALL($H$4:$H$92,56)=$H48,56,IF(SMALL($H$4:$H$92,57)=$H48,57,IF(SMALL($H$4:$H$92,58)=$H48,58,IF(SMALL($H$4:$H$92,59)=$H48,59,IF(SMALL($H$4:$H$92,60)=$H48,60,IF(SMALL($H$4:$H$92,61)=$H48,61,IF(SMALL($H$4:$H$92,62)=$H48,62,""))))))))))))))))))))))))))))))))))))))))))))))))))))))))))))))),"")</f>
        <v/>
      </c>
      <c r="L48" s="96">
        <f>IFERROR(IF(COUNT(D48:G48)&lt;0,"",IF(SMALL($H$4:$H$92,50)=$H48,50,IF(SMALL($H$4:$H$92,51)=$H48,51,IF(SMALL($H$4:$H$92,52)=$H48,52,IF(SMALL($H$4:$H$92,53)=$H48,53,IF(SMALL($H$4:$H$92,54)=$H48,54,IF(SMALL($H$4:$H$92,55)=$H48,55,IF(SMALL($H$4:$H$92,56)=$H48,56,IF(SMALL($H$4:$H$92,57)=$H48,57,IF(SMALL($H$4:$H$92,58)=$H48,58,IF(SMALL($H$4:$H$92,59)=$H48,59,IF(SMALL($H$4:$H$92,60)=$H48,60,IF(SMALL($H$4:$H$92,61)=$H48,61,IF(SMALL($H$4:$H$92,62)=$H48,62,IF(SMALL($H$4:$H$92,63)=$H48,63,IF(SMALL($H$4:$H$92,64)=$H48,64,IF(SMALL($H$4:$H$92,65)=$H48,65,IF(SMALL($H$4:$H$92,66)=$H48,66,IF(SMALL($H$4:$H$92,67)=$H48,67,IF(SMALL($H$4:$H$92,68)=$H48,68,IF(SMALL($H$4:$H$92,69)=$H48,69,IF(SMALL($H$4:$H$92,70)=$H48,70,IF(SMALL($H$4:$H$92,71)=$H48,71,IF(SMALL($H$4:$H$92,72)=$H48,72,IF(SMALL($H$4:$H$92,73)=$H48,73,IF(SMALL($H$4:$H$92,74)=$H48,74,IF(SMALL($H$4:$H$92,75)=$H48,75,IF(SMALL($H$4:$H$92,76)=$H48,76,IF(SMALL($H$4:$H$92,77)=$H48,77,IF(SMALL($H$4:$H$92,78)=$H48,78,IF(SMALL($H$4:$H$92,79)=$H48,79,IF(SMALL($H$4:$H$92,80)=$H48,80,IF(SMALL($H$4:$H$92,81)=$H48,81,IF(SMALL($H$4:$H$92,82)=$H48,82,IF(SMALL($H$4:$H$92,83)=$H48,83,IF(SMALL($H$4:$H$92,84)=$H48,84,IF(SMALL($H$4:$H$92,85)=$H48,85,IF(SMALL($H$4:$H$92,86)=$H48,86,IF(SMALL($H$4:$H$92,87)=$H48,87,IF(SMALL($H$4:$H$92,88)=$H48,88,IF(SMALL($H$4:$H$92,89)=$H48,89,IF(SMALL($H$4:$H$92,90)=$H48,90,IF(SMALL($H$4:$H$92,91)=$H48,91,IF(SMALL($H$4:$H$92,92)=$H48,92,IF(SMALL($H$4:$H$92,93)=$H48,93,IF(SMALL($H$4:$H$92,94)=$H48,94,IF(SMALL($H$4:$H$92,95)=$H48,95,IF(SMALL($H$4:$H$92,96)=$H48,96,IF(SMALL($H$4:$H$92,97)=$H48,97,IF(SMALL($H$4:$H$92,98)=$H48,98,IF(SMALL($H$4:$H$92,99)=$H48,99,IF(SMALL($H$4:$H$92,100)=$H48,100,IF(SMALL($H$4:$H$92,101)=$H48,101,IF(SMALL($H$4:$H$92,102)=$H48,102,IF(SMALL($H$4:$H$92,103)=$H48,103,IF(SMALL($H$4:$H$92,104)=$H48,104,IF(SMALL($H$4:$H$92,105)=$H48,105,IF(SMALL($H$4:$H$92,106)=$H48,106,IF(SMALL($H$4:$H$92,107)=$H48,107,IF(SMALL($H$4:$H$92,108)=$H48,108,IF(SMALL($H$4:$H$92,109)=$H48,109,IF(SMALL($H$4:$H$92,110)=$H48,110,IF(SMALL($H$4:$H$92,111)=$H48,111,""))))))))))))))))))))))))))))))))))))))))))))))))))))))))))))))),"")</f>
        <v>75</v>
      </c>
      <c r="M48" s="96" t="str">
        <f>IFERROR(IF(COUNT(D48:G48)&lt;0,"",IF(SMALL($H$4:$H$92,101)=$H48,101,IF(SMALL($H$4:$H$92,102)=$H48,102,IF(SMALL($H$4:$H$92,103)=$H48,103,IF(SMALL($H$4:$H$92,104)=$H48,104,IF(SMALL($H$4:$H$92,105)=$H48,105,IF(SMALL($H$4:$H$92,106)=$H48,106,IF(SMALL($H$4:$H$92,107)=$H48,107,IF(SMALL($H$4:$H$92,108)=$H48,108,IF(SMALL($H$4:$H$92,109)=$H48,109,IF(SMALL($H$4:$H$92,110)=$H48,110,IF(SMALL($H$4:$H$92,111)=$H48,111,IF(SMALL($H$4:$H$92,112)=$H48,112,IF(SMALL($H$4:$H$92,113)=$H48,113,IF(SMALL($H$4:$H$92,114)=$H48,114,IF(SMALL($H$4:$H$92,115)=$H48,115,IF(SMALL($H$4:$H$92,116)=$H48,116,IF(SMALL($H$4:$H$92,117)=$H48,117,IF(SMALL($H$4:$H$92,118)=$H48,118,IF(SMALL($H$4:$H$92,119)=$H48,119,IF(SMALL($H$4:$H$92,120)=$H48,120,IF(SMALL($H$4:$H$92,121)=$H48,121,IF(SMALL($H$4:$H$92,122)=$H48,122,IF(SMALL($H$4:$H$92,123)=$H48,123,IF(SMALL($H$4:$H$92,124)=$H48,124,IF(SMALL($H$4:$H$92,125)=$H48,125,IF(SMALL($H$4:$H$92,126)=$H48,126,IF(SMALL($H$4:$H$92,127)=$H48,127,IF(SMALL($H$4:$H$92,128)=$H48,128,IF(SMALL($H$4:$H$92,129)=$H48,129,IF(SMALL($H$4:$H$92,130)=$H48,130,IF(SMALL($H$4:$H$92,131)=$H48,131,IF(SMALL($H$4:$H$92,132)=$H48,132,IF(SMALL($H$4:$H$92,133)=$H48,133,IF(SMALL($H$4:$H$92,134)=$H48,134,IF(SMALL($H$4:$H$92,135)=$H48,135,IF(SMALL($H$4:$H$92,136)=$H48,136,IF(SMALL($H$4:$H$92,137)=$H48,137,IF(SMALL($H$4:$H$92,138)=$H48,138,IF(SMALL($H$4:$H$92,139)=$H48,139,IF(SMALL($H$4:$H$92,140)=$H48,140,IF(SMALL($H$4:$H$92,141)=$H48,141,IF(SMALL($H$4:$H$92,142)=$H48,142,IF(SMALL($H$4:$H$92,143)=$H48,143,IF(SMALL($H$4:$H$92,144)=$H48,144,IF(SMALL($H$4:$H$92,145)=$H48,145,IF(SMALL($H$4:$H$92,146)=$H48,146,IF(SMALL($H$4:$H$92,147)=$H48,147,IF(SMALL($H$4:$H$92,148)=$H48,148,IF(SMALL($H$4:$H$92,149)=$H48,149,IF(SMALL($H$4:$H$92,150)=$H48,150,IF(SMALL($H$4:$H$92,151)=$H48,151,IF(SMALL($H$4:$H$92,152)=$H48,152,IF(SMALL($H$4:$H$92,153)=$H48,153,IF(SMALL($H$4:$H$92,154)=$H48,154,IF(SMALL($H$4:$H$92,155)=$H48,155,IF(SMALL($H$4:$H$92,156)=$H48,156,IF(SMALL($H$4:$H$92,157)=$H48,157,IF(SMALL($H$4:$H$92,158)=$H48,158,IF(SMALL($H$4:$H$92,159)=$H48,159,IF(SMALL($H$4:$H$92,160)=$H48,160,IF(SMALL($H$4:$H$92,161)=$H48,161,IF(SMALL($H$4:$H$92,162)=$H48,162,""))))))))))))))))))))))))))))))))))))))))))))))))))))))))))))))),"")</f>
        <v/>
      </c>
      <c r="N48" s="97" t="str">
        <f>IFERROR(IF(COUNT(D48:G48)&lt;0,"",IF(SMALL($H$4:$H$92,151)=$H48,151,IF(SMALL($H$4:$H$92,152)=$H48,152,IF(SMALL($H$4:$H$92,153)=$H48,153,IF(SMALL($H$4:$H$92,154)=$H48,154,IF(SMALL($H$4:$H$92,155)=$H48,155,IF(SMALL($H$4:$H$92,156)=$H48,156,IF(SMALL($H$4:$H$92,157)=$H48,157,IF(SMALL($H$4:$H$92,158)=$H48,158,IF(SMALL($H$4:$H$92,159)=$H48,159,IF(SMALL($H$4:$H$92,160)=$H48,160,IF(SMALL($H$4:$H$92,161)=$H48,161,IF(SMALL($H$4:$H$92,162)=$H48,162,IF(SMALL($H$4:$H$92,163)=$H48,163,IF(SMALL($H$4:$H$92,164)=$H48,164,IF(SMALL($H$4:$H$92,165)=$H48,165,IF(SMALL($H$4:$H$92,166)=$H48,166,IF(SMALL($H$4:$H$92,167)=$H48,167,IF(SMALL($H$4:$H$92,168)=$H48,168,IF(SMALL($H$4:$H$92,169)=$H48,169,IF(SMALL($H$4:$H$92,170)=$H48,170,IF(SMALL($H$4:$H$92,171)=$H48,171,IF(SMALL($H$4:$H$92,172)=$H48,172,IF(SMALL($H$4:$H$92,173)=$H48,173,IF(SMALL($H$4:$H$92,174)=$H48,174,IF(SMALL($H$4:$H$92,175)=$H48,175,IF(SMALL($H$4:$H$92,176)=$H48,176,IF(SMALL($H$4:$H$92,177)=$H48,177,IF(SMALL($H$4:$H$92,178)=$H48,178,IF(SMALL($H$4:$H$92,179)=$H48,179,IF(SMALL($H$4:$H$92,180)=$H48,180,IF(SMALL($H$4:$H$92,181)=$H48,181,IF(SMALL($H$4:$H$92,182)=$H48,182,IF(SMALL($H$4:$H$92,183)=$H48,183,IF(SMALL($H$4:$H$92,184)=$H48,184,IF(SMALL($H$4:$H$92,185)=$H48,185,IF(SMALL($H$4:$H$92,186)=$H48,186,IF(SMALL($H$4:$H$92,187)=$H48,187,IF(SMALL($H$4:$H$92,188)=$H48,188,IF(SMALL($H$4:$H$92,189)=$H48,189,IF(SMALL($H$4:$H$92,190)=$H48,190,IF(SMALL($H$4:$H$92,191)=$H48,191,IF(SMALL($H$4:$H$92,192)=$H48,192,IF(SMALL($H$4:$H$92,193)=$H48,193,IF(SMALL($H$4:$H$92,194)=$H48,194,IF(SMALL($H$4:$H$92,195)=$H48,195,IF(SMALL($H$4:$H$92,196)=$H48,196,IF(SMALL($H$4:$H$92,197)=$H48,197,IF(SMALL($H$4:$H$92,198)=$H48,198,IF(SMALL($H$4:$H$92,199)=$H48,199,IF(SMALL($H$4:$H$92,200)=$H48,200,IF(SMALL($H$4:$H$92,201)=$H48,201,IF(SMALL($H$4:$H$92,202)=$H48,202,IF(SMALL($H$4:$H$92,203)=$H48,203,IF(SMALL($H$4:$H$92,204)=$H48,204,IF(SMALL($H$4:$H$92,205)=$H48,205,IF(SMALL($H$4:$H$92,206)=$H48,206,IF(SMALL($H$4:$H$92,207)=$H48,207,IF(SMALL($H$4:$H$92,208)=$H48,208,IF(SMALL($H$4:$H$92,209)=$H48,209,IF(SMALL($H$4:$H$92,210)=$H48,210,IF(SMALL($H$4:$H$92,211)=$H48,211,IF(SMALL($H$4:$H$92,212)=$H48,212,""))))))))))))))))))))))))))))))))))))))))))))))))))))))))))))))),"")</f>
        <v/>
      </c>
    </row>
    <row r="49" spans="1:14" s="24" customFormat="1" x14ac:dyDescent="0.3">
      <c r="A49" s="30" t="str">
        <f>IF(ISBLANK(Deltagere!B32),"",Deltagere!A32)</f>
        <v>h</v>
      </c>
      <c r="B49" s="48" t="str">
        <f>IF(ISBLANK(Deltagere!B32),"",Deltagere!B32)</f>
        <v>Anders Rasmussen</v>
      </c>
      <c r="C49" s="48" t="str">
        <f>IF(ISBLANK(Deltagere!C32),"",Deltagere!C32)</f>
        <v>Randers Seniorkrolf</v>
      </c>
      <c r="D49" s="31">
        <v>39</v>
      </c>
      <c r="E49" s="31">
        <v>34</v>
      </c>
      <c r="F49" s="31">
        <v>33</v>
      </c>
      <c r="G49" s="31">
        <v>0</v>
      </c>
      <c r="H49" s="66">
        <f>IF(COUNT(D49:G49)&lt;4,"",SUM(D49:G49))</f>
        <v>106</v>
      </c>
      <c r="I49" s="66">
        <f>IF(COUNT(K49)=1,K49,IF(COUNT(L49)=1,L49,IF(COUNT(M49)=1,M49,N49)))</f>
        <v>77</v>
      </c>
      <c r="J49" s="72"/>
      <c r="K49" s="95" t="str">
        <f>IFERROR(IF(COUNT(D49:G49)&lt;0,"",IF(SMALL($H$4:$H$92,1)=$H49,1,IF(SMALL($H$4:$H$92,2)=$H49,2,IF(SMALL($H$4:$H$92,3)=$H49,3,IF(SMALL($H$4:$H$92,4)=$H49,4,IF(SMALL($H$4:$H$92,5)=$H49,5,IF(SMALL($H$4:$H$92,6)=$H49,6,IF(SMALL($H$4:$H$92,7)=$H49,7,IF(SMALL($H$4:$H$92,8)=$H49,8,IF(SMALL($H$4:$H$92,9)=$H49,9,IF(SMALL($H$4:$H$92,10)=$H49,10,IF(SMALL($H$4:$H$92,11)=$H49,11,IF(SMALL($H$4:$H$92,12)=$H49,12,IF(SMALL($H$4:$H$92,13)=$H49,13,IF(SMALL($H$4:$H$92,14)=$H49,14,IF(SMALL($H$4:$H$92,15)=$H49,15,IF(SMALL($H$4:$H$92,16)=$H49,16,IF(SMALL($H$4:$H$92,17)=$H49,17,IF(SMALL($H$4:$H$92,18)=$H49,18,IF(SMALL($H$4:$H$92,19)=$H49,19,IF(SMALL($H$4:$H$92,20)=$H49,20,IF(SMALL($H$4:$H$92,21)=$H49,21,IF(SMALL($H$4:$H$92,22)=$H49,22,IF(SMALL($H$4:$H$92,23)=$H49,23,IF(SMALL($H$4:$H$92,24)=$H49,24,IF(SMALL($H$4:$H$92,25)=$H49,25,IF(SMALL($H$4:$H$92,26)=$H49,26,IF(SMALL($H$4:$H$92,27)=$H49,27,IF(SMALL($H$4:$H$92,28)=$H49,28,IF(SMALL($H$4:$H$92,29)=$H49,29,IF(SMALL($H$4:$H$92,30)=$H49,30,IF(SMALL($H$4:$H$92,31)=$H49,31,IF(SMALL($H$4:$H$92,32)=$H49,32,IF(SMALL($H$4:$H$92,33)=$H49,33,IF(SMALL($H$4:$H$92,34)=$H49,34,IF(SMALL($H$4:$H$92,35)=$H49,35,IF(SMALL($H$4:$H$92,36)=$H49,36,IF(SMALL($H$4:$H$92,37)=$H49,37,IF(SMALL($H$4:$H$92,38)=$H49,38,IF(SMALL($H$4:$H$92,39)=$H49,39,IF(SMALL($H$4:$H$92,40)=$H49,40,IF(SMALL($H$4:$H$92,41)=$H49,41,IF(SMALL($H$4:$H$92,42)=$H49,42,IF(SMALL($H$4:$H$92,43)=$H49,43,IF(SMALL($H$4:$H$92,44)=$H49,44,IF(SMALL($H$4:$H$92,45)=$H49,45,IF(SMALL($H$4:$H$92,46)=$H49,46,IF(SMALL($H$4:$H$92,47)=$H49,47,IF(SMALL($H$4:$H$92,48)=$H49,48,IF(SMALL($H$4:$H$92,49)=$H49,49,IF(SMALL($H$4:$H$92,50)=$H49,50,IF(SMALL($H$4:$H$92,51)=$H49,51,IF(SMALL($H$4:$H$92,52)=$H49,52,IF(SMALL($H$4:$H$92,53)=$H49,53,IF(SMALL($H$4:$H$92,54)=$H49,54,IF(SMALL($H$4:$H$92,55)=$H49,55,IF(SMALL($H$4:$H$92,56)=$H49,56,IF(SMALL($H$4:$H$92,57)=$H49,57,IF(SMALL($H$4:$H$92,58)=$H49,58,IF(SMALL($H$4:$H$92,59)=$H49,59,IF(SMALL($H$4:$H$92,60)=$H49,60,IF(SMALL($H$4:$H$92,61)=$H49,61,IF(SMALL($H$4:$H$92,62)=$H49,62,""))))))))))))))))))))))))))))))))))))))))))))))))))))))))))))))),"")</f>
        <v/>
      </c>
      <c r="L49" s="96">
        <f>IFERROR(IF(COUNT(D49:G49)&lt;0,"",IF(SMALL($H$4:$H$92,50)=$H49,50,IF(SMALL($H$4:$H$92,51)=$H49,51,IF(SMALL($H$4:$H$92,52)=$H49,52,IF(SMALL($H$4:$H$92,53)=$H49,53,IF(SMALL($H$4:$H$92,54)=$H49,54,IF(SMALL($H$4:$H$92,55)=$H49,55,IF(SMALL($H$4:$H$92,56)=$H49,56,IF(SMALL($H$4:$H$92,57)=$H49,57,IF(SMALL($H$4:$H$92,58)=$H49,58,IF(SMALL($H$4:$H$92,59)=$H49,59,IF(SMALL($H$4:$H$92,60)=$H49,60,IF(SMALL($H$4:$H$92,61)=$H49,61,IF(SMALL($H$4:$H$92,62)=$H49,62,IF(SMALL($H$4:$H$92,63)=$H49,63,IF(SMALL($H$4:$H$92,64)=$H49,64,IF(SMALL($H$4:$H$92,65)=$H49,65,IF(SMALL($H$4:$H$92,66)=$H49,66,IF(SMALL($H$4:$H$92,67)=$H49,67,IF(SMALL($H$4:$H$92,68)=$H49,68,IF(SMALL($H$4:$H$92,69)=$H49,69,IF(SMALL($H$4:$H$92,70)=$H49,70,IF(SMALL($H$4:$H$92,71)=$H49,71,IF(SMALL($H$4:$H$92,72)=$H49,72,IF(SMALL($H$4:$H$92,73)=$H49,73,IF(SMALL($H$4:$H$92,74)=$H49,74,IF(SMALL($H$4:$H$92,75)=$H49,75,IF(SMALL($H$4:$H$92,76)=$H49,76,IF(SMALL($H$4:$H$92,77)=$H49,77,IF(SMALL($H$4:$H$92,78)=$H49,78,IF(SMALL($H$4:$H$92,79)=$H49,79,IF(SMALL($H$4:$H$92,80)=$H49,80,IF(SMALL($H$4:$H$92,81)=$H49,81,IF(SMALL($H$4:$H$92,82)=$H49,82,IF(SMALL($H$4:$H$92,83)=$H49,83,IF(SMALL($H$4:$H$92,84)=$H49,84,IF(SMALL($H$4:$H$92,85)=$H49,85,IF(SMALL($H$4:$H$92,86)=$H49,86,IF(SMALL($H$4:$H$92,87)=$H49,87,IF(SMALL($H$4:$H$92,88)=$H49,88,IF(SMALL($H$4:$H$92,89)=$H49,89,IF(SMALL($H$4:$H$92,90)=$H49,90,IF(SMALL($H$4:$H$92,91)=$H49,91,IF(SMALL($H$4:$H$92,92)=$H49,92,IF(SMALL($H$4:$H$92,93)=$H49,93,IF(SMALL($H$4:$H$92,94)=$H49,94,IF(SMALL($H$4:$H$92,95)=$H49,95,IF(SMALL($H$4:$H$92,96)=$H49,96,IF(SMALL($H$4:$H$92,97)=$H49,97,IF(SMALL($H$4:$H$92,98)=$H49,98,IF(SMALL($H$4:$H$92,99)=$H49,99,IF(SMALL($H$4:$H$92,100)=$H49,100,IF(SMALL($H$4:$H$92,101)=$H49,101,IF(SMALL($H$4:$H$92,102)=$H49,102,IF(SMALL($H$4:$H$92,103)=$H49,103,IF(SMALL($H$4:$H$92,104)=$H49,104,IF(SMALL($H$4:$H$92,105)=$H49,105,IF(SMALL($H$4:$H$92,106)=$H49,106,IF(SMALL($H$4:$H$92,107)=$H49,107,IF(SMALL($H$4:$H$92,108)=$H49,108,IF(SMALL($H$4:$H$92,109)=$H49,109,IF(SMALL($H$4:$H$92,110)=$H49,110,IF(SMALL($H$4:$H$92,111)=$H49,111,""))))))))))))))))))))))))))))))))))))))))))))))))))))))))))))))),"")</f>
        <v>77</v>
      </c>
      <c r="M49" s="96" t="str">
        <f>IFERROR(IF(COUNT(D49:G49)&lt;0,"",IF(SMALL($H$4:$H$92,101)=$H49,101,IF(SMALL($H$4:$H$92,102)=$H49,102,IF(SMALL($H$4:$H$92,103)=$H49,103,IF(SMALL($H$4:$H$92,104)=$H49,104,IF(SMALL($H$4:$H$92,105)=$H49,105,IF(SMALL($H$4:$H$92,106)=$H49,106,IF(SMALL($H$4:$H$92,107)=$H49,107,IF(SMALL($H$4:$H$92,108)=$H49,108,IF(SMALL($H$4:$H$92,109)=$H49,109,IF(SMALL($H$4:$H$92,110)=$H49,110,IF(SMALL($H$4:$H$92,111)=$H49,111,IF(SMALL($H$4:$H$92,112)=$H49,112,IF(SMALL($H$4:$H$92,113)=$H49,113,IF(SMALL($H$4:$H$92,114)=$H49,114,IF(SMALL($H$4:$H$92,115)=$H49,115,IF(SMALL($H$4:$H$92,116)=$H49,116,IF(SMALL($H$4:$H$92,117)=$H49,117,IF(SMALL($H$4:$H$92,118)=$H49,118,IF(SMALL($H$4:$H$92,119)=$H49,119,IF(SMALL($H$4:$H$92,120)=$H49,120,IF(SMALL($H$4:$H$92,121)=$H49,121,IF(SMALL($H$4:$H$92,122)=$H49,122,IF(SMALL($H$4:$H$92,123)=$H49,123,IF(SMALL($H$4:$H$92,124)=$H49,124,IF(SMALL($H$4:$H$92,125)=$H49,125,IF(SMALL($H$4:$H$92,126)=$H49,126,IF(SMALL($H$4:$H$92,127)=$H49,127,IF(SMALL($H$4:$H$92,128)=$H49,128,IF(SMALL($H$4:$H$92,129)=$H49,129,IF(SMALL($H$4:$H$92,130)=$H49,130,IF(SMALL($H$4:$H$92,131)=$H49,131,IF(SMALL($H$4:$H$92,132)=$H49,132,IF(SMALL($H$4:$H$92,133)=$H49,133,IF(SMALL($H$4:$H$92,134)=$H49,134,IF(SMALL($H$4:$H$92,135)=$H49,135,IF(SMALL($H$4:$H$92,136)=$H49,136,IF(SMALL($H$4:$H$92,137)=$H49,137,IF(SMALL($H$4:$H$92,138)=$H49,138,IF(SMALL($H$4:$H$92,139)=$H49,139,IF(SMALL($H$4:$H$92,140)=$H49,140,IF(SMALL($H$4:$H$92,141)=$H49,141,IF(SMALL($H$4:$H$92,142)=$H49,142,IF(SMALL($H$4:$H$92,143)=$H49,143,IF(SMALL($H$4:$H$92,144)=$H49,144,IF(SMALL($H$4:$H$92,145)=$H49,145,IF(SMALL($H$4:$H$92,146)=$H49,146,IF(SMALL($H$4:$H$92,147)=$H49,147,IF(SMALL($H$4:$H$92,148)=$H49,148,IF(SMALL($H$4:$H$92,149)=$H49,149,IF(SMALL($H$4:$H$92,150)=$H49,150,IF(SMALL($H$4:$H$92,151)=$H49,151,IF(SMALL($H$4:$H$92,152)=$H49,152,IF(SMALL($H$4:$H$92,153)=$H49,153,IF(SMALL($H$4:$H$92,154)=$H49,154,IF(SMALL($H$4:$H$92,155)=$H49,155,IF(SMALL($H$4:$H$92,156)=$H49,156,IF(SMALL($H$4:$H$92,157)=$H49,157,IF(SMALL($H$4:$H$92,158)=$H49,158,IF(SMALL($H$4:$H$92,159)=$H49,159,IF(SMALL($H$4:$H$92,160)=$H49,160,IF(SMALL($H$4:$H$92,161)=$H49,161,IF(SMALL($H$4:$H$92,162)=$H49,162,""))))))))))))))))))))))))))))))))))))))))))))))))))))))))))))))),"")</f>
        <v/>
      </c>
      <c r="N49" s="97" t="str">
        <f>IFERROR(IF(COUNT(D49:G49)&lt;0,"",IF(SMALL($H$4:$H$92,151)=$H49,151,IF(SMALL($H$4:$H$92,152)=$H49,152,IF(SMALL($H$4:$H$92,153)=$H49,153,IF(SMALL($H$4:$H$92,154)=$H49,154,IF(SMALL($H$4:$H$92,155)=$H49,155,IF(SMALL($H$4:$H$92,156)=$H49,156,IF(SMALL($H$4:$H$92,157)=$H49,157,IF(SMALL($H$4:$H$92,158)=$H49,158,IF(SMALL($H$4:$H$92,159)=$H49,159,IF(SMALL($H$4:$H$92,160)=$H49,160,IF(SMALL($H$4:$H$92,161)=$H49,161,IF(SMALL($H$4:$H$92,162)=$H49,162,IF(SMALL($H$4:$H$92,163)=$H49,163,IF(SMALL($H$4:$H$92,164)=$H49,164,IF(SMALL($H$4:$H$92,165)=$H49,165,IF(SMALL($H$4:$H$92,166)=$H49,166,IF(SMALL($H$4:$H$92,167)=$H49,167,IF(SMALL($H$4:$H$92,168)=$H49,168,IF(SMALL($H$4:$H$92,169)=$H49,169,IF(SMALL($H$4:$H$92,170)=$H49,170,IF(SMALL($H$4:$H$92,171)=$H49,171,IF(SMALL($H$4:$H$92,172)=$H49,172,IF(SMALL($H$4:$H$92,173)=$H49,173,IF(SMALL($H$4:$H$92,174)=$H49,174,IF(SMALL($H$4:$H$92,175)=$H49,175,IF(SMALL($H$4:$H$92,176)=$H49,176,IF(SMALL($H$4:$H$92,177)=$H49,177,IF(SMALL($H$4:$H$92,178)=$H49,178,IF(SMALL($H$4:$H$92,179)=$H49,179,IF(SMALL($H$4:$H$92,180)=$H49,180,IF(SMALL($H$4:$H$92,181)=$H49,181,IF(SMALL($H$4:$H$92,182)=$H49,182,IF(SMALL($H$4:$H$92,183)=$H49,183,IF(SMALL($H$4:$H$92,184)=$H49,184,IF(SMALL($H$4:$H$92,185)=$H49,185,IF(SMALL($H$4:$H$92,186)=$H49,186,IF(SMALL($H$4:$H$92,187)=$H49,187,IF(SMALL($H$4:$H$92,188)=$H49,188,IF(SMALL($H$4:$H$92,189)=$H49,189,IF(SMALL($H$4:$H$92,190)=$H49,190,IF(SMALL($H$4:$H$92,191)=$H49,191,IF(SMALL($H$4:$H$92,192)=$H49,192,IF(SMALL($H$4:$H$92,193)=$H49,193,IF(SMALL($H$4:$H$92,194)=$H49,194,IF(SMALL($H$4:$H$92,195)=$H49,195,IF(SMALL($H$4:$H$92,196)=$H49,196,IF(SMALL($H$4:$H$92,197)=$H49,197,IF(SMALL($H$4:$H$92,198)=$H49,198,IF(SMALL($H$4:$H$92,199)=$H49,199,IF(SMALL($H$4:$H$92,200)=$H49,200,IF(SMALL($H$4:$H$92,201)=$H49,201,IF(SMALL($H$4:$H$92,202)=$H49,202,IF(SMALL($H$4:$H$92,203)=$H49,203,IF(SMALL($H$4:$H$92,204)=$H49,204,IF(SMALL($H$4:$H$92,205)=$H49,205,IF(SMALL($H$4:$H$92,206)=$H49,206,IF(SMALL($H$4:$H$92,207)=$H49,207,IF(SMALL($H$4:$H$92,208)=$H49,208,IF(SMALL($H$4:$H$92,209)=$H49,209,IF(SMALL($H$4:$H$92,210)=$H49,210,IF(SMALL($H$4:$H$92,211)=$H49,211,IF(SMALL($H$4:$H$92,212)=$H49,212,""))))))))))))))))))))))))))))))))))))))))))))))))))))))))))))))),"")</f>
        <v/>
      </c>
    </row>
    <row r="50" spans="1:14" s="24" customFormat="1" x14ac:dyDescent="0.3">
      <c r="A50" s="30" t="str">
        <f>IF(ISBLANK(Deltagere!B70),"",Deltagere!A70)</f>
        <v>h</v>
      </c>
      <c r="B50" s="48" t="str">
        <f>IF(ISBLANK(Deltagere!B70),"",Deltagere!B70)</f>
        <v>Ole Jørgensen</v>
      </c>
      <c r="C50" s="48" t="str">
        <f>IF(ISBLANK(Deltagere!C70),"",Deltagere!C70)</f>
        <v>Assentoft</v>
      </c>
      <c r="D50" s="31">
        <v>37</v>
      </c>
      <c r="E50" s="31">
        <v>37</v>
      </c>
      <c r="F50" s="31">
        <v>34</v>
      </c>
      <c r="G50" s="31">
        <v>0</v>
      </c>
      <c r="H50" s="66">
        <f>IF(COUNT(D50:G50)&lt;4,"",SUM(D50:G50))</f>
        <v>108</v>
      </c>
      <c r="I50" s="66">
        <f>IF(COUNT(K50)=1,K50,IF(COUNT(L50)=1,L50,IF(COUNT(M50)=1,M50,N50)))</f>
        <v>84</v>
      </c>
      <c r="J50" s="72"/>
      <c r="K50" s="95" t="str">
        <f>IFERROR(IF(COUNT(D50:G50)&lt;0,"",IF(SMALL($H$4:$H$92,1)=$H50,1,IF(SMALL($H$4:$H$92,2)=$H50,2,IF(SMALL($H$4:$H$92,3)=$H50,3,IF(SMALL($H$4:$H$92,4)=$H50,4,IF(SMALL($H$4:$H$92,5)=$H50,5,IF(SMALL($H$4:$H$92,6)=$H50,6,IF(SMALL($H$4:$H$92,7)=$H50,7,IF(SMALL($H$4:$H$92,8)=$H50,8,IF(SMALL($H$4:$H$92,9)=$H50,9,IF(SMALL($H$4:$H$92,10)=$H50,10,IF(SMALL($H$4:$H$92,11)=$H50,11,IF(SMALL($H$4:$H$92,12)=$H50,12,IF(SMALL($H$4:$H$92,13)=$H50,13,IF(SMALL($H$4:$H$92,14)=$H50,14,IF(SMALL($H$4:$H$92,15)=$H50,15,IF(SMALL($H$4:$H$92,16)=$H50,16,IF(SMALL($H$4:$H$92,17)=$H50,17,IF(SMALL($H$4:$H$92,18)=$H50,18,IF(SMALL($H$4:$H$92,19)=$H50,19,IF(SMALL($H$4:$H$92,20)=$H50,20,IF(SMALL($H$4:$H$92,21)=$H50,21,IF(SMALL($H$4:$H$92,22)=$H50,22,IF(SMALL($H$4:$H$92,23)=$H50,23,IF(SMALL($H$4:$H$92,24)=$H50,24,IF(SMALL($H$4:$H$92,25)=$H50,25,IF(SMALL($H$4:$H$92,26)=$H50,26,IF(SMALL($H$4:$H$92,27)=$H50,27,IF(SMALL($H$4:$H$92,28)=$H50,28,IF(SMALL($H$4:$H$92,29)=$H50,29,IF(SMALL($H$4:$H$92,30)=$H50,30,IF(SMALL($H$4:$H$92,31)=$H50,31,IF(SMALL($H$4:$H$92,32)=$H50,32,IF(SMALL($H$4:$H$92,33)=$H50,33,IF(SMALL($H$4:$H$92,34)=$H50,34,IF(SMALL($H$4:$H$92,35)=$H50,35,IF(SMALL($H$4:$H$92,36)=$H50,36,IF(SMALL($H$4:$H$92,37)=$H50,37,IF(SMALL($H$4:$H$92,38)=$H50,38,IF(SMALL($H$4:$H$92,39)=$H50,39,IF(SMALL($H$4:$H$92,40)=$H50,40,IF(SMALL($H$4:$H$92,41)=$H50,41,IF(SMALL($H$4:$H$92,42)=$H50,42,IF(SMALL($H$4:$H$92,43)=$H50,43,IF(SMALL($H$4:$H$92,44)=$H50,44,IF(SMALL($H$4:$H$92,45)=$H50,45,IF(SMALL($H$4:$H$92,46)=$H50,46,IF(SMALL($H$4:$H$92,47)=$H50,47,IF(SMALL($H$4:$H$92,48)=$H50,48,IF(SMALL($H$4:$H$92,49)=$H50,49,IF(SMALL($H$4:$H$92,50)=$H50,50,IF(SMALL($H$4:$H$92,51)=$H50,51,IF(SMALL($H$4:$H$92,52)=$H50,52,IF(SMALL($H$4:$H$92,53)=$H50,53,IF(SMALL($H$4:$H$92,54)=$H50,54,IF(SMALL($H$4:$H$92,55)=$H50,55,IF(SMALL($H$4:$H$92,56)=$H50,56,IF(SMALL($H$4:$H$92,57)=$H50,57,IF(SMALL($H$4:$H$92,58)=$H50,58,IF(SMALL($H$4:$H$92,59)=$H50,59,IF(SMALL($H$4:$H$92,60)=$H50,60,IF(SMALL($H$4:$H$92,61)=$H50,61,IF(SMALL($H$4:$H$92,62)=$H50,62,""))))))))))))))))))))))))))))))))))))))))))))))))))))))))))))))),"")</f>
        <v/>
      </c>
      <c r="L50" s="96">
        <f>IFERROR(IF(COUNT(D50:G50)&lt;0,"",IF(SMALL($H$4:$H$92,50)=$H50,50,IF(SMALL($H$4:$H$92,51)=$H50,51,IF(SMALL($H$4:$H$92,52)=$H50,52,IF(SMALL($H$4:$H$92,53)=$H50,53,IF(SMALL($H$4:$H$92,54)=$H50,54,IF(SMALL($H$4:$H$92,55)=$H50,55,IF(SMALL($H$4:$H$92,56)=$H50,56,IF(SMALL($H$4:$H$92,57)=$H50,57,IF(SMALL($H$4:$H$92,58)=$H50,58,IF(SMALL($H$4:$H$92,59)=$H50,59,IF(SMALL($H$4:$H$92,60)=$H50,60,IF(SMALL($H$4:$H$92,61)=$H50,61,IF(SMALL($H$4:$H$92,62)=$H50,62,IF(SMALL($H$4:$H$92,63)=$H50,63,IF(SMALL($H$4:$H$92,64)=$H50,64,IF(SMALL($H$4:$H$92,65)=$H50,65,IF(SMALL($H$4:$H$92,66)=$H50,66,IF(SMALL($H$4:$H$92,67)=$H50,67,IF(SMALL($H$4:$H$92,68)=$H50,68,IF(SMALL($H$4:$H$92,69)=$H50,69,IF(SMALL($H$4:$H$92,70)=$H50,70,IF(SMALL($H$4:$H$92,71)=$H50,71,IF(SMALL($H$4:$H$92,72)=$H50,72,IF(SMALL($H$4:$H$92,73)=$H50,73,IF(SMALL($H$4:$H$92,74)=$H50,74,IF(SMALL($H$4:$H$92,75)=$H50,75,IF(SMALL($H$4:$H$92,76)=$H50,76,IF(SMALL($H$4:$H$92,77)=$H50,77,IF(SMALL($H$4:$H$92,78)=$H50,78,IF(SMALL($H$4:$H$92,79)=$H50,79,IF(SMALL($H$4:$H$92,80)=$H50,80,IF(SMALL($H$4:$H$92,81)=$H50,81,IF(SMALL($H$4:$H$92,82)=$H50,82,IF(SMALL($H$4:$H$92,83)=$H50,83,IF(SMALL($H$4:$H$92,84)=$H50,84,IF(SMALL($H$4:$H$92,85)=$H50,85,IF(SMALL($H$4:$H$92,86)=$H50,86,IF(SMALL($H$4:$H$92,87)=$H50,87,IF(SMALL($H$4:$H$92,88)=$H50,88,IF(SMALL($H$4:$H$92,89)=$H50,89,IF(SMALL($H$4:$H$92,90)=$H50,90,IF(SMALL($H$4:$H$92,91)=$H50,91,IF(SMALL($H$4:$H$92,92)=$H50,92,IF(SMALL($H$4:$H$92,93)=$H50,93,IF(SMALL($H$4:$H$92,94)=$H50,94,IF(SMALL($H$4:$H$92,95)=$H50,95,IF(SMALL($H$4:$H$92,96)=$H50,96,IF(SMALL($H$4:$H$92,97)=$H50,97,IF(SMALL($H$4:$H$92,98)=$H50,98,IF(SMALL($H$4:$H$92,99)=$H50,99,IF(SMALL($H$4:$H$92,100)=$H50,100,IF(SMALL($H$4:$H$92,101)=$H50,101,IF(SMALL($H$4:$H$92,102)=$H50,102,IF(SMALL($H$4:$H$92,103)=$H50,103,IF(SMALL($H$4:$H$92,104)=$H50,104,IF(SMALL($H$4:$H$92,105)=$H50,105,IF(SMALL($H$4:$H$92,106)=$H50,106,IF(SMALL($H$4:$H$92,107)=$H50,107,IF(SMALL($H$4:$H$92,108)=$H50,108,IF(SMALL($H$4:$H$92,109)=$H50,109,IF(SMALL($H$4:$H$92,110)=$H50,110,IF(SMALL($H$4:$H$92,111)=$H50,111,""))))))))))))))))))))))))))))))))))))))))))))))))))))))))))))))),"")</f>
        <v>84</v>
      </c>
      <c r="M50" s="96" t="str">
        <f>IFERROR(IF(COUNT(D50:G50)&lt;0,"",IF(SMALL($H$4:$H$92,101)=$H50,101,IF(SMALL($H$4:$H$92,102)=$H50,102,IF(SMALL($H$4:$H$92,103)=$H50,103,IF(SMALL($H$4:$H$92,104)=$H50,104,IF(SMALL($H$4:$H$92,105)=$H50,105,IF(SMALL($H$4:$H$92,106)=$H50,106,IF(SMALL($H$4:$H$92,107)=$H50,107,IF(SMALL($H$4:$H$92,108)=$H50,108,IF(SMALL($H$4:$H$92,109)=$H50,109,IF(SMALL($H$4:$H$92,110)=$H50,110,IF(SMALL($H$4:$H$92,111)=$H50,111,IF(SMALL($H$4:$H$92,112)=$H50,112,IF(SMALL($H$4:$H$92,113)=$H50,113,IF(SMALL($H$4:$H$92,114)=$H50,114,IF(SMALL($H$4:$H$92,115)=$H50,115,IF(SMALL($H$4:$H$92,116)=$H50,116,IF(SMALL($H$4:$H$92,117)=$H50,117,IF(SMALL($H$4:$H$92,118)=$H50,118,IF(SMALL($H$4:$H$92,119)=$H50,119,IF(SMALL($H$4:$H$92,120)=$H50,120,IF(SMALL($H$4:$H$92,121)=$H50,121,IF(SMALL($H$4:$H$92,122)=$H50,122,IF(SMALL($H$4:$H$92,123)=$H50,123,IF(SMALL($H$4:$H$92,124)=$H50,124,IF(SMALL($H$4:$H$92,125)=$H50,125,IF(SMALL($H$4:$H$92,126)=$H50,126,IF(SMALL($H$4:$H$92,127)=$H50,127,IF(SMALL($H$4:$H$92,128)=$H50,128,IF(SMALL($H$4:$H$92,129)=$H50,129,IF(SMALL($H$4:$H$92,130)=$H50,130,IF(SMALL($H$4:$H$92,131)=$H50,131,IF(SMALL($H$4:$H$92,132)=$H50,132,IF(SMALL($H$4:$H$92,133)=$H50,133,IF(SMALL($H$4:$H$92,134)=$H50,134,IF(SMALL($H$4:$H$92,135)=$H50,135,IF(SMALL($H$4:$H$92,136)=$H50,136,IF(SMALL($H$4:$H$92,137)=$H50,137,IF(SMALL($H$4:$H$92,138)=$H50,138,IF(SMALL($H$4:$H$92,139)=$H50,139,IF(SMALL($H$4:$H$92,140)=$H50,140,IF(SMALL($H$4:$H$92,141)=$H50,141,IF(SMALL($H$4:$H$92,142)=$H50,142,IF(SMALL($H$4:$H$92,143)=$H50,143,IF(SMALL($H$4:$H$92,144)=$H50,144,IF(SMALL($H$4:$H$92,145)=$H50,145,IF(SMALL($H$4:$H$92,146)=$H50,146,IF(SMALL($H$4:$H$92,147)=$H50,147,IF(SMALL($H$4:$H$92,148)=$H50,148,IF(SMALL($H$4:$H$92,149)=$H50,149,IF(SMALL($H$4:$H$92,150)=$H50,150,IF(SMALL($H$4:$H$92,151)=$H50,151,IF(SMALL($H$4:$H$92,152)=$H50,152,IF(SMALL($H$4:$H$92,153)=$H50,153,IF(SMALL($H$4:$H$92,154)=$H50,154,IF(SMALL($H$4:$H$92,155)=$H50,155,IF(SMALL($H$4:$H$92,156)=$H50,156,IF(SMALL($H$4:$H$92,157)=$H50,157,IF(SMALL($H$4:$H$92,158)=$H50,158,IF(SMALL($H$4:$H$92,159)=$H50,159,IF(SMALL($H$4:$H$92,160)=$H50,160,IF(SMALL($H$4:$H$92,161)=$H50,161,IF(SMALL($H$4:$H$92,162)=$H50,162,""))))))))))))))))))))))))))))))))))))))))))))))))))))))))))))))),"")</f>
        <v/>
      </c>
      <c r="N50" s="97" t="str">
        <f>IFERROR(IF(COUNT(D50:G50)&lt;0,"",IF(SMALL($H$4:$H$92,151)=$H50,151,IF(SMALL($H$4:$H$92,152)=$H50,152,IF(SMALL($H$4:$H$92,153)=$H50,153,IF(SMALL($H$4:$H$92,154)=$H50,154,IF(SMALL($H$4:$H$92,155)=$H50,155,IF(SMALL($H$4:$H$92,156)=$H50,156,IF(SMALL($H$4:$H$92,157)=$H50,157,IF(SMALL($H$4:$H$92,158)=$H50,158,IF(SMALL($H$4:$H$92,159)=$H50,159,IF(SMALL($H$4:$H$92,160)=$H50,160,IF(SMALL($H$4:$H$92,161)=$H50,161,IF(SMALL($H$4:$H$92,162)=$H50,162,IF(SMALL($H$4:$H$92,163)=$H50,163,IF(SMALL($H$4:$H$92,164)=$H50,164,IF(SMALL($H$4:$H$92,165)=$H50,165,IF(SMALL($H$4:$H$92,166)=$H50,166,IF(SMALL($H$4:$H$92,167)=$H50,167,IF(SMALL($H$4:$H$92,168)=$H50,168,IF(SMALL($H$4:$H$92,169)=$H50,169,IF(SMALL($H$4:$H$92,170)=$H50,170,IF(SMALL($H$4:$H$92,171)=$H50,171,IF(SMALL($H$4:$H$92,172)=$H50,172,IF(SMALL($H$4:$H$92,173)=$H50,173,IF(SMALL($H$4:$H$92,174)=$H50,174,IF(SMALL($H$4:$H$92,175)=$H50,175,IF(SMALL($H$4:$H$92,176)=$H50,176,IF(SMALL($H$4:$H$92,177)=$H50,177,IF(SMALL($H$4:$H$92,178)=$H50,178,IF(SMALL($H$4:$H$92,179)=$H50,179,IF(SMALL($H$4:$H$92,180)=$H50,180,IF(SMALL($H$4:$H$92,181)=$H50,181,IF(SMALL($H$4:$H$92,182)=$H50,182,IF(SMALL($H$4:$H$92,183)=$H50,183,IF(SMALL($H$4:$H$92,184)=$H50,184,IF(SMALL($H$4:$H$92,185)=$H50,185,IF(SMALL($H$4:$H$92,186)=$H50,186,IF(SMALL($H$4:$H$92,187)=$H50,187,IF(SMALL($H$4:$H$92,188)=$H50,188,IF(SMALL($H$4:$H$92,189)=$H50,189,IF(SMALL($H$4:$H$92,190)=$H50,190,IF(SMALL($H$4:$H$92,191)=$H50,191,IF(SMALL($H$4:$H$92,192)=$H50,192,IF(SMALL($H$4:$H$92,193)=$H50,193,IF(SMALL($H$4:$H$92,194)=$H50,194,IF(SMALL($H$4:$H$92,195)=$H50,195,IF(SMALL($H$4:$H$92,196)=$H50,196,IF(SMALL($H$4:$H$92,197)=$H50,197,IF(SMALL($H$4:$H$92,198)=$H50,198,IF(SMALL($H$4:$H$92,199)=$H50,199,IF(SMALL($H$4:$H$92,200)=$H50,200,IF(SMALL($H$4:$H$92,201)=$H50,201,IF(SMALL($H$4:$H$92,202)=$H50,202,IF(SMALL($H$4:$H$92,203)=$H50,203,IF(SMALL($H$4:$H$92,204)=$H50,204,IF(SMALL($H$4:$H$92,205)=$H50,205,IF(SMALL($H$4:$H$92,206)=$H50,206,IF(SMALL($H$4:$H$92,207)=$H50,207,IF(SMALL($H$4:$H$92,208)=$H50,208,IF(SMALL($H$4:$H$92,209)=$H50,209,IF(SMALL($H$4:$H$92,210)=$H50,210,IF(SMALL($H$4:$H$92,211)=$H50,211,IF(SMALL($H$4:$H$92,212)=$H50,212,""))))))))))))))))))))))))))))))))))))))))))))))))))))))))))))))),"")</f>
        <v/>
      </c>
    </row>
    <row r="51" spans="1:14" s="24" customFormat="1" x14ac:dyDescent="0.3">
      <c r="A51" s="41" t="str">
        <f>IF(ISBLANK(Deltagere!B88),"",Deltagere!A88)</f>
        <v>h</v>
      </c>
      <c r="B51" s="49" t="str">
        <f>IF(ISBLANK(Deltagere!B88),"",Deltagere!B88)</f>
        <v>Gert Lang</v>
      </c>
      <c r="C51" s="49" t="str">
        <f>IF(ISBLANK(Deltagere!C88),"",Deltagere!C88)</f>
        <v>Randers krolf</v>
      </c>
      <c r="D51" s="42">
        <v>36</v>
      </c>
      <c r="E51" s="42">
        <v>36</v>
      </c>
      <c r="F51" s="42">
        <v>37</v>
      </c>
      <c r="G51" s="42">
        <v>0</v>
      </c>
      <c r="H51" s="67">
        <f>IF(COUNT(D51:G51)&lt;4,"",SUM(D51:G51))</f>
        <v>109</v>
      </c>
      <c r="I51" s="67">
        <f>IF(COUNT(K51)=1,K51,IF(COUNT(L51)=1,L51,IF(COUNT(M51)=1,M51,N51)))</f>
        <v>86</v>
      </c>
      <c r="J51" s="73"/>
      <c r="K51" s="92" t="str">
        <f>IFERROR(IF(COUNT(D51:G51)&lt;0,"",IF(SMALL($H$4:$H$92,1)=$H51,1,IF(SMALL($H$4:$H$92,2)=$H51,2,IF(SMALL($H$4:$H$92,3)=$H51,3,IF(SMALL($H$4:$H$92,4)=$H51,4,IF(SMALL($H$4:$H$92,5)=$H51,5,IF(SMALL($H$4:$H$92,6)=$H51,6,IF(SMALL($H$4:$H$92,7)=$H51,7,IF(SMALL($H$4:$H$92,8)=$H51,8,IF(SMALL($H$4:$H$92,9)=$H51,9,IF(SMALL($H$4:$H$92,10)=$H51,10,IF(SMALL($H$4:$H$92,11)=$H51,11,IF(SMALL($H$4:$H$92,12)=$H51,12,IF(SMALL($H$4:$H$92,13)=$H51,13,IF(SMALL($H$4:$H$92,14)=$H51,14,IF(SMALL($H$4:$H$92,15)=$H51,15,IF(SMALL($H$4:$H$92,16)=$H51,16,IF(SMALL($H$4:$H$92,17)=$H51,17,IF(SMALL($H$4:$H$92,18)=$H51,18,IF(SMALL($H$4:$H$92,19)=$H51,19,IF(SMALL($H$4:$H$92,20)=$H51,20,IF(SMALL($H$4:$H$92,21)=$H51,21,IF(SMALL($H$4:$H$92,22)=$H51,22,IF(SMALL($H$4:$H$92,23)=$H51,23,IF(SMALL($H$4:$H$92,24)=$H51,24,IF(SMALL($H$4:$H$92,25)=$H51,25,IF(SMALL($H$4:$H$92,26)=$H51,26,IF(SMALL($H$4:$H$92,27)=$H51,27,IF(SMALL($H$4:$H$92,28)=$H51,28,IF(SMALL($H$4:$H$92,29)=$H51,29,IF(SMALL($H$4:$H$92,30)=$H51,30,IF(SMALL($H$4:$H$92,31)=$H51,31,IF(SMALL($H$4:$H$92,32)=$H51,32,IF(SMALL($H$4:$H$92,33)=$H51,33,IF(SMALL($H$4:$H$92,34)=$H51,34,IF(SMALL($H$4:$H$92,35)=$H51,35,IF(SMALL($H$4:$H$92,36)=$H51,36,IF(SMALL($H$4:$H$92,37)=$H51,37,IF(SMALL($H$4:$H$92,38)=$H51,38,IF(SMALL($H$4:$H$92,39)=$H51,39,IF(SMALL($H$4:$H$92,40)=$H51,40,IF(SMALL($H$4:$H$92,41)=$H51,41,IF(SMALL($H$4:$H$92,42)=$H51,42,IF(SMALL($H$4:$H$92,43)=$H51,43,IF(SMALL($H$4:$H$92,44)=$H51,44,IF(SMALL($H$4:$H$92,45)=$H51,45,IF(SMALL($H$4:$H$92,46)=$H51,46,IF(SMALL($H$4:$H$92,47)=$H51,47,IF(SMALL($H$4:$H$92,48)=$H51,48,IF(SMALL($H$4:$H$92,49)=$H51,49,IF(SMALL($H$4:$H$92,50)=$H51,50,IF(SMALL($H$4:$H$92,51)=$H51,51,IF(SMALL($H$4:$H$92,52)=$H51,52,IF(SMALL($H$4:$H$92,53)=$H51,53,IF(SMALL($H$4:$H$92,54)=$H51,54,IF(SMALL($H$4:$H$92,55)=$H51,55,IF(SMALL($H$4:$H$92,56)=$H51,56,IF(SMALL($H$4:$H$92,57)=$H51,57,IF(SMALL($H$4:$H$92,58)=$H51,58,IF(SMALL($H$4:$H$92,59)=$H51,59,IF(SMALL($H$4:$H$92,60)=$H51,60,IF(SMALL($H$4:$H$92,61)=$H51,61,IF(SMALL($H$4:$H$92,62)=$H51,62,""))))))))))))))))))))))))))))))))))))))))))))))))))))))))))))))),"")</f>
        <v/>
      </c>
      <c r="L51" s="93">
        <f>IFERROR(IF(COUNT(D51:G51)&lt;0,"",IF(SMALL($H$4:$H$92,50)=$H51,50,IF(SMALL($H$4:$H$92,51)=$H51,51,IF(SMALL($H$4:$H$92,52)=$H51,52,IF(SMALL($H$4:$H$92,53)=$H51,53,IF(SMALL($H$4:$H$92,54)=$H51,54,IF(SMALL($H$4:$H$92,55)=$H51,55,IF(SMALL($H$4:$H$92,56)=$H51,56,IF(SMALL($H$4:$H$92,57)=$H51,57,IF(SMALL($H$4:$H$92,58)=$H51,58,IF(SMALL($H$4:$H$92,59)=$H51,59,IF(SMALL($H$4:$H$92,60)=$H51,60,IF(SMALL($H$4:$H$92,61)=$H51,61,IF(SMALL($H$4:$H$92,62)=$H51,62,IF(SMALL($H$4:$H$92,63)=$H51,63,IF(SMALL($H$4:$H$92,64)=$H51,64,IF(SMALL($H$4:$H$92,65)=$H51,65,IF(SMALL($H$4:$H$92,66)=$H51,66,IF(SMALL($H$4:$H$92,67)=$H51,67,IF(SMALL($H$4:$H$92,68)=$H51,68,IF(SMALL($H$4:$H$92,69)=$H51,69,IF(SMALL($H$4:$H$92,70)=$H51,70,IF(SMALL($H$4:$H$92,71)=$H51,71,IF(SMALL($H$4:$H$92,72)=$H51,72,IF(SMALL($H$4:$H$92,73)=$H51,73,IF(SMALL($H$4:$H$92,74)=$H51,74,IF(SMALL($H$4:$H$92,75)=$H51,75,IF(SMALL($H$4:$H$92,76)=$H51,76,IF(SMALL($H$4:$H$92,77)=$H51,77,IF(SMALL($H$4:$H$92,78)=$H51,78,IF(SMALL($H$4:$H$92,79)=$H51,79,IF(SMALL($H$4:$H$92,80)=$H51,80,IF(SMALL($H$4:$H$92,81)=$H51,81,IF(SMALL($H$4:$H$92,82)=$H51,82,IF(SMALL($H$4:$H$92,83)=$H51,83,IF(SMALL($H$4:$H$92,84)=$H51,84,IF(SMALL($H$4:$H$92,85)=$H51,85,IF(SMALL($H$4:$H$92,86)=$H51,86,IF(SMALL($H$4:$H$92,87)=$H51,87,IF(SMALL($H$4:$H$92,88)=$H51,88,IF(SMALL($H$4:$H$92,89)=$H51,89,IF(SMALL($H$4:$H$92,90)=$H51,90,IF(SMALL($H$4:$H$92,91)=$H51,91,IF(SMALL($H$4:$H$92,92)=$H51,92,IF(SMALL($H$4:$H$92,93)=$H51,93,IF(SMALL($H$4:$H$92,94)=$H51,94,IF(SMALL($H$4:$H$92,95)=$H51,95,IF(SMALL($H$4:$H$92,96)=$H51,96,IF(SMALL($H$4:$H$92,97)=$H51,97,IF(SMALL($H$4:$H$92,98)=$H51,98,IF(SMALL($H$4:$H$92,99)=$H51,99,IF(SMALL($H$4:$H$92,100)=$H51,100,IF(SMALL($H$4:$H$92,101)=$H51,101,IF(SMALL($H$4:$H$92,102)=$H51,102,IF(SMALL($H$4:$H$92,103)=$H51,103,IF(SMALL($H$4:$H$92,104)=$H51,104,IF(SMALL($H$4:$H$92,105)=$H51,105,IF(SMALL($H$4:$H$92,106)=$H51,106,IF(SMALL($H$4:$H$92,107)=$H51,107,IF(SMALL($H$4:$H$92,108)=$H51,108,IF(SMALL($H$4:$H$92,109)=$H51,109,IF(SMALL($H$4:$H$92,110)=$H51,110,IF(SMALL($H$4:$H$92,111)=$H51,111,""))))))))))))))))))))))))))))))))))))))))))))))))))))))))))))))),"")</f>
        <v>86</v>
      </c>
      <c r="M51" s="93" t="str">
        <f>IFERROR(IF(COUNT(D51:G51)&lt;0,"",IF(SMALL($H$4:$H$92,101)=$H51,101,IF(SMALL($H$4:$H$92,102)=$H51,102,IF(SMALL($H$4:$H$92,103)=$H51,103,IF(SMALL($H$4:$H$92,104)=$H51,104,IF(SMALL($H$4:$H$92,105)=$H51,105,IF(SMALL($H$4:$H$92,106)=$H51,106,IF(SMALL($H$4:$H$92,107)=$H51,107,IF(SMALL($H$4:$H$92,108)=$H51,108,IF(SMALL($H$4:$H$92,109)=$H51,109,IF(SMALL($H$4:$H$92,110)=$H51,110,IF(SMALL($H$4:$H$92,111)=$H51,111,IF(SMALL($H$4:$H$92,112)=$H51,112,IF(SMALL($H$4:$H$92,113)=$H51,113,IF(SMALL($H$4:$H$92,114)=$H51,114,IF(SMALL($H$4:$H$92,115)=$H51,115,IF(SMALL($H$4:$H$92,116)=$H51,116,IF(SMALL($H$4:$H$92,117)=$H51,117,IF(SMALL($H$4:$H$92,118)=$H51,118,IF(SMALL($H$4:$H$92,119)=$H51,119,IF(SMALL($H$4:$H$92,120)=$H51,120,IF(SMALL($H$4:$H$92,121)=$H51,121,IF(SMALL($H$4:$H$92,122)=$H51,122,IF(SMALL($H$4:$H$92,123)=$H51,123,IF(SMALL($H$4:$H$92,124)=$H51,124,IF(SMALL($H$4:$H$92,125)=$H51,125,IF(SMALL($H$4:$H$92,126)=$H51,126,IF(SMALL($H$4:$H$92,127)=$H51,127,IF(SMALL($H$4:$H$92,128)=$H51,128,IF(SMALL($H$4:$H$92,129)=$H51,129,IF(SMALL($H$4:$H$92,130)=$H51,130,IF(SMALL($H$4:$H$92,131)=$H51,131,IF(SMALL($H$4:$H$92,132)=$H51,132,IF(SMALL($H$4:$H$92,133)=$H51,133,IF(SMALL($H$4:$H$92,134)=$H51,134,IF(SMALL($H$4:$H$92,135)=$H51,135,IF(SMALL($H$4:$H$92,136)=$H51,136,IF(SMALL($H$4:$H$92,137)=$H51,137,IF(SMALL($H$4:$H$92,138)=$H51,138,IF(SMALL($H$4:$H$92,139)=$H51,139,IF(SMALL($H$4:$H$92,140)=$H51,140,IF(SMALL($H$4:$H$92,141)=$H51,141,IF(SMALL($H$4:$H$92,142)=$H51,142,IF(SMALL($H$4:$H$92,143)=$H51,143,IF(SMALL($H$4:$H$92,144)=$H51,144,IF(SMALL($H$4:$H$92,145)=$H51,145,IF(SMALL($H$4:$H$92,146)=$H51,146,IF(SMALL($H$4:$H$92,147)=$H51,147,IF(SMALL($H$4:$H$92,148)=$H51,148,IF(SMALL($H$4:$H$92,149)=$H51,149,IF(SMALL($H$4:$H$92,150)=$H51,150,IF(SMALL($H$4:$H$92,151)=$H51,151,IF(SMALL($H$4:$H$92,152)=$H51,152,IF(SMALL($H$4:$H$92,153)=$H51,153,IF(SMALL($H$4:$H$92,154)=$H51,154,IF(SMALL($H$4:$H$92,155)=$H51,155,IF(SMALL($H$4:$H$92,156)=$H51,156,IF(SMALL($H$4:$H$92,157)=$H51,157,IF(SMALL($H$4:$H$92,158)=$H51,158,IF(SMALL($H$4:$H$92,159)=$H51,159,IF(SMALL($H$4:$H$92,160)=$H51,160,IF(SMALL($H$4:$H$92,161)=$H51,161,IF(SMALL($H$4:$H$92,162)=$H51,162,""))))))))))))))))))))))))))))))))))))))))))))))))))))))))))))))),"")</f>
        <v/>
      </c>
      <c r="N51" s="94" t="str">
        <f>IFERROR(IF(COUNT(D51:G51)&lt;0,"",IF(SMALL($H$4:$H$92,151)=$H51,151,IF(SMALL($H$4:$H$92,152)=$H51,152,IF(SMALL($H$4:$H$92,153)=$H51,153,IF(SMALL($H$4:$H$92,154)=$H51,154,IF(SMALL($H$4:$H$92,155)=$H51,155,IF(SMALL($H$4:$H$92,156)=$H51,156,IF(SMALL($H$4:$H$92,157)=$H51,157,IF(SMALL($H$4:$H$92,158)=$H51,158,IF(SMALL($H$4:$H$92,159)=$H51,159,IF(SMALL($H$4:$H$92,160)=$H51,160,IF(SMALL($H$4:$H$92,161)=$H51,161,IF(SMALL($H$4:$H$92,162)=$H51,162,IF(SMALL($H$4:$H$92,163)=$H51,163,IF(SMALL($H$4:$H$92,164)=$H51,164,IF(SMALL($H$4:$H$92,165)=$H51,165,IF(SMALL($H$4:$H$92,166)=$H51,166,IF(SMALL($H$4:$H$92,167)=$H51,167,IF(SMALL($H$4:$H$92,168)=$H51,168,IF(SMALL($H$4:$H$92,169)=$H51,169,IF(SMALL($H$4:$H$92,170)=$H51,170,IF(SMALL($H$4:$H$92,171)=$H51,171,IF(SMALL($H$4:$H$92,172)=$H51,172,IF(SMALL($H$4:$H$92,173)=$H51,173,IF(SMALL($H$4:$H$92,174)=$H51,174,IF(SMALL($H$4:$H$92,175)=$H51,175,IF(SMALL($H$4:$H$92,176)=$H51,176,IF(SMALL($H$4:$H$92,177)=$H51,177,IF(SMALL($H$4:$H$92,178)=$H51,178,IF(SMALL($H$4:$H$92,179)=$H51,179,IF(SMALL($H$4:$H$92,180)=$H51,180,IF(SMALL($H$4:$H$92,181)=$H51,181,IF(SMALL($H$4:$H$92,182)=$H51,182,IF(SMALL($H$4:$H$92,183)=$H51,183,IF(SMALL($H$4:$H$92,184)=$H51,184,IF(SMALL($H$4:$H$92,185)=$H51,185,IF(SMALL($H$4:$H$92,186)=$H51,186,IF(SMALL($H$4:$H$92,187)=$H51,187,IF(SMALL($H$4:$H$92,188)=$H51,188,IF(SMALL($H$4:$H$92,189)=$H51,189,IF(SMALL($H$4:$H$92,190)=$H51,190,IF(SMALL($H$4:$H$92,191)=$H51,191,IF(SMALL($H$4:$H$92,192)=$H51,192,IF(SMALL($H$4:$H$92,193)=$H51,193,IF(SMALL($H$4:$H$92,194)=$H51,194,IF(SMALL($H$4:$H$92,195)=$H51,195,IF(SMALL($H$4:$H$92,196)=$H51,196,IF(SMALL($H$4:$H$92,197)=$H51,197,IF(SMALL($H$4:$H$92,198)=$H51,198,IF(SMALL($H$4:$H$92,199)=$H51,199,IF(SMALL($H$4:$H$92,200)=$H51,200,IF(SMALL($H$4:$H$92,201)=$H51,201,IF(SMALL($H$4:$H$92,202)=$H51,202,IF(SMALL($H$4:$H$92,203)=$H51,203,IF(SMALL($H$4:$H$92,204)=$H51,204,IF(SMALL($H$4:$H$92,205)=$H51,205,IF(SMALL($H$4:$H$92,206)=$H51,206,IF(SMALL($H$4:$H$92,207)=$H51,207,IF(SMALL($H$4:$H$92,208)=$H51,208,IF(SMALL($H$4:$H$92,209)=$H51,209,IF(SMALL($H$4:$H$92,210)=$H51,210,IF(SMALL($H$4:$H$92,211)=$H51,211,IF(SMALL($H$4:$H$92,212)=$H51,212,""))))))))))))))))))))))))))))))))))))))))))))))))))))))))))))))),"")</f>
        <v/>
      </c>
    </row>
    <row r="52" spans="1:14" s="24" customFormat="1" x14ac:dyDescent="0.3">
      <c r="A52" s="160"/>
      <c r="B52" s="161"/>
      <c r="C52" s="161"/>
      <c r="D52" s="162"/>
      <c r="E52" s="162"/>
      <c r="F52" s="162"/>
      <c r="G52" s="162"/>
      <c r="H52" s="163"/>
      <c r="I52" s="163"/>
      <c r="J52" s="164"/>
      <c r="K52" s="92"/>
      <c r="L52" s="93"/>
      <c r="M52" s="93"/>
      <c r="N52" s="94"/>
    </row>
    <row r="53" spans="1:14" x14ac:dyDescent="0.3">
      <c r="A53" s="38" t="str">
        <f>IF(ISBLANK(Deltagere!B9),"",Deltagere!A9)</f>
        <v>k</v>
      </c>
      <c r="B53" s="39" t="str">
        <f>IF(ISBLANK(Deltagere!B9),"",Deltagere!B9)</f>
        <v>Astrid Madsen</v>
      </c>
      <c r="C53" s="39" t="str">
        <f>IF(ISBLANK(Deltagere!C9),"",Deltagere!C9)</f>
        <v>Karup krolf</v>
      </c>
      <c r="D53" s="40">
        <v>35</v>
      </c>
      <c r="E53" s="40">
        <v>32</v>
      </c>
      <c r="F53" s="40">
        <v>25</v>
      </c>
      <c r="G53" s="40">
        <v>0</v>
      </c>
      <c r="H53" s="65">
        <f>IF(COUNT(D53:G53)&lt;4,"",SUM(D53:G53))</f>
        <v>92</v>
      </c>
      <c r="I53" s="65">
        <f>IF(COUNT(K53)=1,K53,IF(COUNT(L53)=1,L53,IF(COUNT(M53)=1,M53,N53)))</f>
        <v>6</v>
      </c>
      <c r="J53" s="71">
        <v>2</v>
      </c>
      <c r="K53" s="92">
        <f>IFERROR(IF(COUNT(D53:G53)&lt;0,"",IF(SMALL($H$4:$H$92,1)=$H53,1,IF(SMALL($H$4:$H$92,2)=$H53,2,IF(SMALL($H$4:$H$92,3)=$H53,3,IF(SMALL($H$4:$H$92,4)=$H53,4,IF(SMALL($H$4:$H$92,5)=$H53,5,IF(SMALL($H$4:$H$92,6)=$H53,6,IF(SMALL($H$4:$H$92,7)=$H53,7,IF(SMALL($H$4:$H$92,8)=$H53,8,IF(SMALL($H$4:$H$92,9)=$H53,9,IF(SMALL($H$4:$H$92,10)=$H53,10,IF(SMALL($H$4:$H$92,11)=$H53,11,IF(SMALL($H$4:$H$92,12)=$H53,12,IF(SMALL($H$4:$H$92,13)=$H53,13,IF(SMALL($H$4:$H$92,14)=$H53,14,IF(SMALL($H$4:$H$92,15)=$H53,15,IF(SMALL($H$4:$H$92,16)=$H53,16,IF(SMALL($H$4:$H$92,17)=$H53,17,IF(SMALL($H$4:$H$92,18)=$H53,18,IF(SMALL($H$4:$H$92,19)=$H53,19,IF(SMALL($H$4:$H$92,20)=$H53,20,IF(SMALL($H$4:$H$92,21)=$H53,21,IF(SMALL($H$4:$H$92,22)=$H53,22,IF(SMALL($H$4:$H$92,23)=$H53,23,IF(SMALL($H$4:$H$92,24)=$H53,24,IF(SMALL($H$4:$H$92,25)=$H53,25,IF(SMALL($H$4:$H$92,26)=$H53,26,IF(SMALL($H$4:$H$92,27)=$H53,27,IF(SMALL($H$4:$H$92,28)=$H53,28,IF(SMALL($H$4:$H$92,29)=$H53,29,IF(SMALL($H$4:$H$92,30)=$H53,30,IF(SMALL($H$4:$H$92,31)=$H53,31,IF(SMALL($H$4:$H$92,32)=$H53,32,IF(SMALL($H$4:$H$92,33)=$H53,33,IF(SMALL($H$4:$H$92,34)=$H53,34,IF(SMALL($H$4:$H$92,35)=$H53,35,IF(SMALL($H$4:$H$92,36)=$H53,36,IF(SMALL($H$4:$H$92,37)=$H53,37,IF(SMALL($H$4:$H$92,38)=$H53,38,IF(SMALL($H$4:$H$92,39)=$H53,39,IF(SMALL($H$4:$H$92,40)=$H53,40,IF(SMALL($H$4:$H$92,41)=$H53,41,IF(SMALL($H$4:$H$92,42)=$H53,42,IF(SMALL($H$4:$H$92,43)=$H53,43,IF(SMALL($H$4:$H$92,44)=$H53,44,IF(SMALL($H$4:$H$92,45)=$H53,45,IF(SMALL($H$4:$H$92,46)=$H53,46,IF(SMALL($H$4:$H$92,47)=$H53,47,IF(SMALL($H$4:$H$92,48)=$H53,48,IF(SMALL($H$4:$H$92,49)=$H53,49,IF(SMALL($H$4:$H$92,50)=$H53,50,IF(SMALL($H$4:$H$92,51)=$H53,51,IF(SMALL($H$4:$H$92,52)=$H53,52,IF(SMALL($H$4:$H$92,53)=$H53,53,IF(SMALL($H$4:$H$92,54)=$H53,54,IF(SMALL($H$4:$H$92,55)=$H53,55,IF(SMALL($H$4:$H$92,56)=$H53,56,IF(SMALL($H$4:$H$92,57)=$H53,57,IF(SMALL($H$4:$H$92,58)=$H53,58,IF(SMALL($H$4:$H$92,59)=$H53,59,IF(SMALL($H$4:$H$92,60)=$H53,60,IF(SMALL($H$4:$H$92,61)=$H53,61,IF(SMALL($H$4:$H$92,62)=$H53,62,""))))))))))))))))))))))))))))))))))))))))))))))))))))))))))))))),"")</f>
        <v>6</v>
      </c>
      <c r="L53" s="93" t="str">
        <f>IFERROR(IF(COUNT(D53:G53)&lt;0,"",IF(SMALL($H$4:$H$92,50)=$H53,50,IF(SMALL($H$4:$H$92,51)=$H53,51,IF(SMALL($H$4:$H$92,52)=$H53,52,IF(SMALL($H$4:$H$92,53)=$H53,53,IF(SMALL($H$4:$H$92,54)=$H53,54,IF(SMALL($H$4:$H$92,55)=$H53,55,IF(SMALL($H$4:$H$92,56)=$H53,56,IF(SMALL($H$4:$H$92,57)=$H53,57,IF(SMALL($H$4:$H$92,58)=$H53,58,IF(SMALL($H$4:$H$92,59)=$H53,59,IF(SMALL($H$4:$H$92,60)=$H53,60,IF(SMALL($H$4:$H$92,61)=$H53,61,IF(SMALL($H$4:$H$92,62)=$H53,62,IF(SMALL($H$4:$H$92,63)=$H53,63,IF(SMALL($H$4:$H$92,64)=$H53,64,IF(SMALL($H$4:$H$92,65)=$H53,65,IF(SMALL($H$4:$H$92,66)=$H53,66,IF(SMALL($H$4:$H$92,67)=$H53,67,IF(SMALL($H$4:$H$92,68)=$H53,68,IF(SMALL($H$4:$H$92,69)=$H53,69,IF(SMALL($H$4:$H$92,70)=$H53,70,IF(SMALL($H$4:$H$92,71)=$H53,71,IF(SMALL($H$4:$H$92,72)=$H53,72,IF(SMALL($H$4:$H$92,73)=$H53,73,IF(SMALL($H$4:$H$92,74)=$H53,74,IF(SMALL($H$4:$H$92,75)=$H53,75,IF(SMALL($H$4:$H$92,76)=$H53,76,IF(SMALL($H$4:$H$92,77)=$H53,77,IF(SMALL($H$4:$H$92,78)=$H53,78,IF(SMALL($H$4:$H$92,79)=$H53,79,IF(SMALL($H$4:$H$92,80)=$H53,80,IF(SMALL($H$4:$H$92,81)=$H53,81,IF(SMALL($H$4:$H$92,82)=$H53,82,IF(SMALL($H$4:$H$92,83)=$H53,83,IF(SMALL($H$4:$H$92,84)=$H53,84,IF(SMALL($H$4:$H$92,85)=$H53,85,IF(SMALL($H$4:$H$92,86)=$H53,86,IF(SMALL($H$4:$H$92,87)=$H53,87,IF(SMALL($H$4:$H$92,88)=$H53,88,IF(SMALL($H$4:$H$92,89)=$H53,89,IF(SMALL($H$4:$H$92,90)=$H53,90,IF(SMALL($H$4:$H$92,91)=$H53,91,IF(SMALL($H$4:$H$92,92)=$H53,92,IF(SMALL($H$4:$H$92,93)=$H53,93,IF(SMALL($H$4:$H$92,94)=$H53,94,IF(SMALL($H$4:$H$92,95)=$H53,95,IF(SMALL($H$4:$H$92,96)=$H53,96,IF(SMALL($H$4:$H$92,97)=$H53,97,IF(SMALL($H$4:$H$92,98)=$H53,98,IF(SMALL($H$4:$H$92,99)=$H53,99,IF(SMALL($H$4:$H$92,100)=$H53,100,IF(SMALL($H$4:$H$92,101)=$H53,101,IF(SMALL($H$4:$H$92,102)=$H53,102,IF(SMALL($H$4:$H$92,103)=$H53,103,IF(SMALL($H$4:$H$92,104)=$H53,104,IF(SMALL($H$4:$H$92,105)=$H53,105,IF(SMALL($H$4:$H$92,106)=$H53,106,IF(SMALL($H$4:$H$92,107)=$H53,107,IF(SMALL($H$4:$H$92,108)=$H53,108,IF(SMALL($H$4:$H$92,109)=$H53,109,IF(SMALL($H$4:$H$92,110)=$H53,110,IF(SMALL($H$4:$H$92,111)=$H53,111,""))))))))))))))))))))))))))))))))))))))))))))))))))))))))))))))),"")</f>
        <v/>
      </c>
      <c r="M53" s="93" t="str">
        <f>IFERROR(IF(COUNT(D53:G53)&lt;0,"",IF(SMALL($H$4:$H$92,101)=$H53,101,IF(SMALL($H$4:$H$92,102)=$H53,102,IF(SMALL($H$4:$H$92,103)=$H53,103,IF(SMALL($H$4:$H$92,104)=$H53,104,IF(SMALL($H$4:$H$92,105)=$H53,105,IF(SMALL($H$4:$H$92,106)=$H53,106,IF(SMALL($H$4:$H$92,107)=$H53,107,IF(SMALL($H$4:$H$92,108)=$H53,108,IF(SMALL($H$4:$H$92,109)=$H53,109,IF(SMALL($H$4:$H$92,110)=$H53,110,IF(SMALL($H$4:$H$92,111)=$H53,111,IF(SMALL($H$4:$H$92,112)=$H53,112,IF(SMALL($H$4:$H$92,113)=$H53,113,IF(SMALL($H$4:$H$92,114)=$H53,114,IF(SMALL($H$4:$H$92,115)=$H53,115,IF(SMALL($H$4:$H$92,116)=$H53,116,IF(SMALL($H$4:$H$92,117)=$H53,117,IF(SMALL($H$4:$H$92,118)=$H53,118,IF(SMALL($H$4:$H$92,119)=$H53,119,IF(SMALL($H$4:$H$92,120)=$H53,120,IF(SMALL($H$4:$H$92,121)=$H53,121,IF(SMALL($H$4:$H$92,122)=$H53,122,IF(SMALL($H$4:$H$92,123)=$H53,123,IF(SMALL($H$4:$H$92,124)=$H53,124,IF(SMALL($H$4:$H$92,125)=$H53,125,IF(SMALL($H$4:$H$92,126)=$H53,126,IF(SMALL($H$4:$H$92,127)=$H53,127,IF(SMALL($H$4:$H$92,128)=$H53,128,IF(SMALL($H$4:$H$92,129)=$H53,129,IF(SMALL($H$4:$H$92,130)=$H53,130,IF(SMALL($H$4:$H$92,131)=$H53,131,IF(SMALL($H$4:$H$92,132)=$H53,132,IF(SMALL($H$4:$H$92,133)=$H53,133,IF(SMALL($H$4:$H$92,134)=$H53,134,IF(SMALL($H$4:$H$92,135)=$H53,135,IF(SMALL($H$4:$H$92,136)=$H53,136,IF(SMALL($H$4:$H$92,137)=$H53,137,IF(SMALL($H$4:$H$92,138)=$H53,138,IF(SMALL($H$4:$H$92,139)=$H53,139,IF(SMALL($H$4:$H$92,140)=$H53,140,IF(SMALL($H$4:$H$92,141)=$H53,141,IF(SMALL($H$4:$H$92,142)=$H53,142,IF(SMALL($H$4:$H$92,143)=$H53,143,IF(SMALL($H$4:$H$92,144)=$H53,144,IF(SMALL($H$4:$H$92,145)=$H53,145,IF(SMALL($H$4:$H$92,146)=$H53,146,IF(SMALL($H$4:$H$92,147)=$H53,147,IF(SMALL($H$4:$H$92,148)=$H53,148,IF(SMALL($H$4:$H$92,149)=$H53,149,IF(SMALL($H$4:$H$92,150)=$H53,150,IF(SMALL($H$4:$H$92,151)=$H53,151,IF(SMALL($H$4:$H$92,152)=$H53,152,IF(SMALL($H$4:$H$92,153)=$H53,153,IF(SMALL($H$4:$H$92,154)=$H53,154,IF(SMALL($H$4:$H$92,155)=$H53,155,IF(SMALL($H$4:$H$92,156)=$H53,156,IF(SMALL($H$4:$H$92,157)=$H53,157,IF(SMALL($H$4:$H$92,158)=$H53,158,IF(SMALL($H$4:$H$92,159)=$H53,159,IF(SMALL($H$4:$H$92,160)=$H53,160,IF(SMALL($H$4:$H$92,161)=$H53,161,IF(SMALL($H$4:$H$92,162)=$H53,162,""))))))))))))))))))))))))))))))))))))))))))))))))))))))))))))))),"")</f>
        <v/>
      </c>
      <c r="N53" s="94" t="str">
        <f>IFERROR(IF(COUNT(D53:G53)&lt;0,"",IF(SMALL($H$4:$H$92,151)=$H53,151,IF(SMALL($H$4:$H$92,152)=$H53,152,IF(SMALL($H$4:$H$92,153)=$H53,153,IF(SMALL($H$4:$H$92,154)=$H53,154,IF(SMALL($H$4:$H$92,155)=$H53,155,IF(SMALL($H$4:$H$92,156)=$H53,156,IF(SMALL($H$4:$H$92,157)=$H53,157,IF(SMALL($H$4:$H$92,158)=$H53,158,IF(SMALL($H$4:$H$92,159)=$H53,159,IF(SMALL($H$4:$H$92,160)=$H53,160,IF(SMALL($H$4:$H$92,161)=$H53,161,IF(SMALL($H$4:$H$92,162)=$H53,162,IF(SMALL($H$4:$H$92,163)=$H53,163,IF(SMALL($H$4:$H$92,164)=$H53,164,IF(SMALL($H$4:$H$92,165)=$H53,165,IF(SMALL($H$4:$H$92,166)=$H53,166,IF(SMALL($H$4:$H$92,167)=$H53,167,IF(SMALL($H$4:$H$92,168)=$H53,168,IF(SMALL($H$4:$H$92,169)=$H53,169,IF(SMALL($H$4:$H$92,170)=$H53,170,IF(SMALL($H$4:$H$92,171)=$H53,171,IF(SMALL($H$4:$H$92,172)=$H53,172,IF(SMALL($H$4:$H$92,173)=$H53,173,IF(SMALL($H$4:$H$92,174)=$H53,174,IF(SMALL($H$4:$H$92,175)=$H53,175,IF(SMALL($H$4:$H$92,176)=$H53,176,IF(SMALL($H$4:$H$92,177)=$H53,177,IF(SMALL($H$4:$H$92,178)=$H53,178,IF(SMALL($H$4:$H$92,179)=$H53,179,IF(SMALL($H$4:$H$92,180)=$H53,180,IF(SMALL($H$4:$H$92,181)=$H53,181,IF(SMALL($H$4:$H$92,182)=$H53,182,IF(SMALL($H$4:$H$92,183)=$H53,183,IF(SMALL($H$4:$H$92,184)=$H53,184,IF(SMALL($H$4:$H$92,185)=$H53,185,IF(SMALL($H$4:$H$92,186)=$H53,186,IF(SMALL($H$4:$H$92,187)=$H53,187,IF(SMALL($H$4:$H$92,188)=$H53,188,IF(SMALL($H$4:$H$92,189)=$H53,189,IF(SMALL($H$4:$H$92,190)=$H53,190,IF(SMALL($H$4:$H$92,191)=$H53,191,IF(SMALL($H$4:$H$92,192)=$H53,192,IF(SMALL($H$4:$H$92,193)=$H53,193,IF(SMALL($H$4:$H$92,194)=$H53,194,IF(SMALL($H$4:$H$92,195)=$H53,195,IF(SMALL($H$4:$H$92,196)=$H53,196,IF(SMALL($H$4:$H$92,197)=$H53,197,IF(SMALL($H$4:$H$92,198)=$H53,198,IF(SMALL($H$4:$H$92,199)=$H53,199,IF(SMALL($H$4:$H$92,200)=$H53,200,IF(SMALL($H$4:$H$92,201)=$H53,201,IF(SMALL($H$4:$H$92,202)=$H53,202,IF(SMALL($H$4:$H$92,203)=$H53,203,IF(SMALL($H$4:$H$92,204)=$H53,204,IF(SMALL($H$4:$H$92,205)=$H53,205,IF(SMALL($H$4:$H$92,206)=$H53,206,IF(SMALL($H$4:$H$92,207)=$H53,207,IF(SMALL($H$4:$H$92,208)=$H53,208,IF(SMALL($H$4:$H$92,209)=$H53,209,IF(SMALL($H$4:$H$92,210)=$H53,210,IF(SMALL($H$4:$H$92,211)=$H53,211,IF(SMALL($H$4:$H$92,212)=$H53,212,""))))))))))))))))))))))))))))))))))))))))))))))))))))))))))))))),"")</f>
        <v/>
      </c>
    </row>
    <row r="54" spans="1:14" x14ac:dyDescent="0.3">
      <c r="A54" s="30" t="str">
        <f>IF(ISBLANK(Deltagere!B31),"",Deltagere!A31)</f>
        <v>k</v>
      </c>
      <c r="B54" s="48" t="str">
        <f>IF(ISBLANK(Deltagere!B31),"",Deltagere!B31)</f>
        <v>Birthe Andersen</v>
      </c>
      <c r="C54" s="48" t="str">
        <f>IF(ISBLANK(Deltagere!C31),"",Deltagere!C31)</f>
        <v>VAK</v>
      </c>
      <c r="D54" s="31">
        <v>34</v>
      </c>
      <c r="E54" s="31">
        <v>30</v>
      </c>
      <c r="F54" s="31">
        <v>28</v>
      </c>
      <c r="G54" s="31">
        <v>0</v>
      </c>
      <c r="H54" s="66">
        <f>IF(COUNT(D54:G54)&lt;4,"",SUM(D54:G54))</f>
        <v>92</v>
      </c>
      <c r="I54" s="66">
        <f>IF(COUNT(K54)=1,K54,IF(COUNT(L54)=1,L54,IF(COUNT(M54)=1,M54,N54)))</f>
        <v>6</v>
      </c>
      <c r="J54" s="72">
        <v>1</v>
      </c>
      <c r="K54" s="92">
        <f>IFERROR(IF(COUNT(D54:G54)&lt;0,"",IF(SMALL($H$4:$H$92,1)=$H54,1,IF(SMALL($H$4:$H$92,2)=$H54,2,IF(SMALL($H$4:$H$92,3)=$H54,3,IF(SMALL($H$4:$H$92,4)=$H54,4,IF(SMALL($H$4:$H$92,5)=$H54,5,IF(SMALL($H$4:$H$92,6)=$H54,6,IF(SMALL($H$4:$H$92,7)=$H54,7,IF(SMALL($H$4:$H$92,8)=$H54,8,IF(SMALL($H$4:$H$92,9)=$H54,9,IF(SMALL($H$4:$H$92,10)=$H54,10,IF(SMALL($H$4:$H$92,11)=$H54,11,IF(SMALL($H$4:$H$92,12)=$H54,12,IF(SMALL($H$4:$H$92,13)=$H54,13,IF(SMALL($H$4:$H$92,14)=$H54,14,IF(SMALL($H$4:$H$92,15)=$H54,15,IF(SMALL($H$4:$H$92,16)=$H54,16,IF(SMALL($H$4:$H$92,17)=$H54,17,IF(SMALL($H$4:$H$92,18)=$H54,18,IF(SMALL($H$4:$H$92,19)=$H54,19,IF(SMALL($H$4:$H$92,20)=$H54,20,IF(SMALL($H$4:$H$92,21)=$H54,21,IF(SMALL($H$4:$H$92,22)=$H54,22,IF(SMALL($H$4:$H$92,23)=$H54,23,IF(SMALL($H$4:$H$92,24)=$H54,24,IF(SMALL($H$4:$H$92,25)=$H54,25,IF(SMALL($H$4:$H$92,26)=$H54,26,IF(SMALL($H$4:$H$92,27)=$H54,27,IF(SMALL($H$4:$H$92,28)=$H54,28,IF(SMALL($H$4:$H$92,29)=$H54,29,IF(SMALL($H$4:$H$92,30)=$H54,30,IF(SMALL($H$4:$H$92,31)=$H54,31,IF(SMALL($H$4:$H$92,32)=$H54,32,IF(SMALL($H$4:$H$92,33)=$H54,33,IF(SMALL($H$4:$H$92,34)=$H54,34,IF(SMALL($H$4:$H$92,35)=$H54,35,IF(SMALL($H$4:$H$92,36)=$H54,36,IF(SMALL($H$4:$H$92,37)=$H54,37,IF(SMALL($H$4:$H$92,38)=$H54,38,IF(SMALL($H$4:$H$92,39)=$H54,39,IF(SMALL($H$4:$H$92,40)=$H54,40,IF(SMALL($H$4:$H$92,41)=$H54,41,IF(SMALL($H$4:$H$92,42)=$H54,42,IF(SMALL($H$4:$H$92,43)=$H54,43,IF(SMALL($H$4:$H$92,44)=$H54,44,IF(SMALL($H$4:$H$92,45)=$H54,45,IF(SMALL($H$4:$H$92,46)=$H54,46,IF(SMALL($H$4:$H$92,47)=$H54,47,IF(SMALL($H$4:$H$92,48)=$H54,48,IF(SMALL($H$4:$H$92,49)=$H54,49,IF(SMALL($H$4:$H$92,50)=$H54,50,IF(SMALL($H$4:$H$92,51)=$H54,51,IF(SMALL($H$4:$H$92,52)=$H54,52,IF(SMALL($H$4:$H$92,53)=$H54,53,IF(SMALL($H$4:$H$92,54)=$H54,54,IF(SMALL($H$4:$H$92,55)=$H54,55,IF(SMALL($H$4:$H$92,56)=$H54,56,IF(SMALL($H$4:$H$92,57)=$H54,57,IF(SMALL($H$4:$H$92,58)=$H54,58,IF(SMALL($H$4:$H$92,59)=$H54,59,IF(SMALL($H$4:$H$92,60)=$H54,60,IF(SMALL($H$4:$H$92,61)=$H54,61,IF(SMALL($H$4:$H$92,62)=$H54,62,""))))))))))))))))))))))))))))))))))))))))))))))))))))))))))))))),"")</f>
        <v>6</v>
      </c>
      <c r="L54" s="93" t="str">
        <f>IFERROR(IF(COUNT(D54:G54)&lt;0,"",IF(SMALL($H$4:$H$92,50)=$H54,50,IF(SMALL($H$4:$H$92,51)=$H54,51,IF(SMALL($H$4:$H$92,52)=$H54,52,IF(SMALL($H$4:$H$92,53)=$H54,53,IF(SMALL($H$4:$H$92,54)=$H54,54,IF(SMALL($H$4:$H$92,55)=$H54,55,IF(SMALL($H$4:$H$92,56)=$H54,56,IF(SMALL($H$4:$H$92,57)=$H54,57,IF(SMALL($H$4:$H$92,58)=$H54,58,IF(SMALL($H$4:$H$92,59)=$H54,59,IF(SMALL($H$4:$H$92,60)=$H54,60,IF(SMALL($H$4:$H$92,61)=$H54,61,IF(SMALL($H$4:$H$92,62)=$H54,62,IF(SMALL($H$4:$H$92,63)=$H54,63,IF(SMALL($H$4:$H$92,64)=$H54,64,IF(SMALL($H$4:$H$92,65)=$H54,65,IF(SMALL($H$4:$H$92,66)=$H54,66,IF(SMALL($H$4:$H$92,67)=$H54,67,IF(SMALL($H$4:$H$92,68)=$H54,68,IF(SMALL($H$4:$H$92,69)=$H54,69,IF(SMALL($H$4:$H$92,70)=$H54,70,IF(SMALL($H$4:$H$92,71)=$H54,71,IF(SMALL($H$4:$H$92,72)=$H54,72,IF(SMALL($H$4:$H$92,73)=$H54,73,IF(SMALL($H$4:$H$92,74)=$H54,74,IF(SMALL($H$4:$H$92,75)=$H54,75,IF(SMALL($H$4:$H$92,76)=$H54,76,IF(SMALL($H$4:$H$92,77)=$H54,77,IF(SMALL($H$4:$H$92,78)=$H54,78,IF(SMALL($H$4:$H$92,79)=$H54,79,IF(SMALL($H$4:$H$92,80)=$H54,80,IF(SMALL($H$4:$H$92,81)=$H54,81,IF(SMALL($H$4:$H$92,82)=$H54,82,IF(SMALL($H$4:$H$92,83)=$H54,83,IF(SMALL($H$4:$H$92,84)=$H54,84,IF(SMALL($H$4:$H$92,85)=$H54,85,IF(SMALL($H$4:$H$92,86)=$H54,86,IF(SMALL($H$4:$H$92,87)=$H54,87,IF(SMALL($H$4:$H$92,88)=$H54,88,IF(SMALL($H$4:$H$92,89)=$H54,89,IF(SMALL($H$4:$H$92,90)=$H54,90,IF(SMALL($H$4:$H$92,91)=$H54,91,IF(SMALL($H$4:$H$92,92)=$H54,92,IF(SMALL($H$4:$H$92,93)=$H54,93,IF(SMALL($H$4:$H$92,94)=$H54,94,IF(SMALL($H$4:$H$92,95)=$H54,95,IF(SMALL($H$4:$H$92,96)=$H54,96,IF(SMALL($H$4:$H$92,97)=$H54,97,IF(SMALL($H$4:$H$92,98)=$H54,98,IF(SMALL($H$4:$H$92,99)=$H54,99,IF(SMALL($H$4:$H$92,100)=$H54,100,IF(SMALL($H$4:$H$92,101)=$H54,101,IF(SMALL($H$4:$H$92,102)=$H54,102,IF(SMALL($H$4:$H$92,103)=$H54,103,IF(SMALL($H$4:$H$92,104)=$H54,104,IF(SMALL($H$4:$H$92,105)=$H54,105,IF(SMALL($H$4:$H$92,106)=$H54,106,IF(SMALL($H$4:$H$92,107)=$H54,107,IF(SMALL($H$4:$H$92,108)=$H54,108,IF(SMALL($H$4:$H$92,109)=$H54,109,IF(SMALL($H$4:$H$92,110)=$H54,110,IF(SMALL($H$4:$H$92,111)=$H54,111,""))))))))))))))))))))))))))))))))))))))))))))))))))))))))))))))),"")</f>
        <v/>
      </c>
      <c r="M54" s="93" t="str">
        <f>IFERROR(IF(COUNT(D54:G54)&lt;0,"",IF(SMALL($H$4:$H$92,101)=$H54,101,IF(SMALL($H$4:$H$92,102)=$H54,102,IF(SMALL($H$4:$H$92,103)=$H54,103,IF(SMALL($H$4:$H$92,104)=$H54,104,IF(SMALL($H$4:$H$92,105)=$H54,105,IF(SMALL($H$4:$H$92,106)=$H54,106,IF(SMALL($H$4:$H$92,107)=$H54,107,IF(SMALL($H$4:$H$92,108)=$H54,108,IF(SMALL($H$4:$H$92,109)=$H54,109,IF(SMALL($H$4:$H$92,110)=$H54,110,IF(SMALL($H$4:$H$92,111)=$H54,111,IF(SMALL($H$4:$H$92,112)=$H54,112,IF(SMALL($H$4:$H$92,113)=$H54,113,IF(SMALL($H$4:$H$92,114)=$H54,114,IF(SMALL($H$4:$H$92,115)=$H54,115,IF(SMALL($H$4:$H$92,116)=$H54,116,IF(SMALL($H$4:$H$92,117)=$H54,117,IF(SMALL($H$4:$H$92,118)=$H54,118,IF(SMALL($H$4:$H$92,119)=$H54,119,IF(SMALL($H$4:$H$92,120)=$H54,120,IF(SMALL($H$4:$H$92,121)=$H54,121,IF(SMALL($H$4:$H$92,122)=$H54,122,IF(SMALL($H$4:$H$92,123)=$H54,123,IF(SMALL($H$4:$H$92,124)=$H54,124,IF(SMALL($H$4:$H$92,125)=$H54,125,IF(SMALL($H$4:$H$92,126)=$H54,126,IF(SMALL($H$4:$H$92,127)=$H54,127,IF(SMALL($H$4:$H$92,128)=$H54,128,IF(SMALL($H$4:$H$92,129)=$H54,129,IF(SMALL($H$4:$H$92,130)=$H54,130,IF(SMALL($H$4:$H$92,131)=$H54,131,IF(SMALL($H$4:$H$92,132)=$H54,132,IF(SMALL($H$4:$H$92,133)=$H54,133,IF(SMALL($H$4:$H$92,134)=$H54,134,IF(SMALL($H$4:$H$92,135)=$H54,135,IF(SMALL($H$4:$H$92,136)=$H54,136,IF(SMALL($H$4:$H$92,137)=$H54,137,IF(SMALL($H$4:$H$92,138)=$H54,138,IF(SMALL($H$4:$H$92,139)=$H54,139,IF(SMALL($H$4:$H$92,140)=$H54,140,IF(SMALL($H$4:$H$92,141)=$H54,141,IF(SMALL($H$4:$H$92,142)=$H54,142,IF(SMALL($H$4:$H$92,143)=$H54,143,IF(SMALL($H$4:$H$92,144)=$H54,144,IF(SMALL($H$4:$H$92,145)=$H54,145,IF(SMALL($H$4:$H$92,146)=$H54,146,IF(SMALL($H$4:$H$92,147)=$H54,147,IF(SMALL($H$4:$H$92,148)=$H54,148,IF(SMALL($H$4:$H$92,149)=$H54,149,IF(SMALL($H$4:$H$92,150)=$H54,150,IF(SMALL($H$4:$H$92,151)=$H54,151,IF(SMALL($H$4:$H$92,152)=$H54,152,IF(SMALL($H$4:$H$92,153)=$H54,153,IF(SMALL($H$4:$H$92,154)=$H54,154,IF(SMALL($H$4:$H$92,155)=$H54,155,IF(SMALL($H$4:$H$92,156)=$H54,156,IF(SMALL($H$4:$H$92,157)=$H54,157,IF(SMALL($H$4:$H$92,158)=$H54,158,IF(SMALL($H$4:$H$92,159)=$H54,159,IF(SMALL($H$4:$H$92,160)=$H54,160,IF(SMALL($H$4:$H$92,161)=$H54,161,IF(SMALL($H$4:$H$92,162)=$H54,162,""))))))))))))))))))))))))))))))))))))))))))))))))))))))))))))))),"")</f>
        <v/>
      </c>
      <c r="N54" s="94" t="str">
        <f>IFERROR(IF(COUNT(D54:G54)&lt;0,"",IF(SMALL($H$4:$H$92,151)=$H54,151,IF(SMALL($H$4:$H$92,152)=$H54,152,IF(SMALL($H$4:$H$92,153)=$H54,153,IF(SMALL($H$4:$H$92,154)=$H54,154,IF(SMALL($H$4:$H$92,155)=$H54,155,IF(SMALL($H$4:$H$92,156)=$H54,156,IF(SMALL($H$4:$H$92,157)=$H54,157,IF(SMALL($H$4:$H$92,158)=$H54,158,IF(SMALL($H$4:$H$92,159)=$H54,159,IF(SMALL($H$4:$H$92,160)=$H54,160,IF(SMALL($H$4:$H$92,161)=$H54,161,IF(SMALL($H$4:$H$92,162)=$H54,162,IF(SMALL($H$4:$H$92,163)=$H54,163,IF(SMALL($H$4:$H$92,164)=$H54,164,IF(SMALL($H$4:$H$92,165)=$H54,165,IF(SMALL($H$4:$H$92,166)=$H54,166,IF(SMALL($H$4:$H$92,167)=$H54,167,IF(SMALL($H$4:$H$92,168)=$H54,168,IF(SMALL($H$4:$H$92,169)=$H54,169,IF(SMALL($H$4:$H$92,170)=$H54,170,IF(SMALL($H$4:$H$92,171)=$H54,171,IF(SMALL($H$4:$H$92,172)=$H54,172,IF(SMALL($H$4:$H$92,173)=$H54,173,IF(SMALL($H$4:$H$92,174)=$H54,174,IF(SMALL($H$4:$H$92,175)=$H54,175,IF(SMALL($H$4:$H$92,176)=$H54,176,IF(SMALL($H$4:$H$92,177)=$H54,177,IF(SMALL($H$4:$H$92,178)=$H54,178,IF(SMALL($H$4:$H$92,179)=$H54,179,IF(SMALL($H$4:$H$92,180)=$H54,180,IF(SMALL($H$4:$H$92,181)=$H54,181,IF(SMALL($H$4:$H$92,182)=$H54,182,IF(SMALL($H$4:$H$92,183)=$H54,183,IF(SMALL($H$4:$H$92,184)=$H54,184,IF(SMALL($H$4:$H$92,185)=$H54,185,IF(SMALL($H$4:$H$92,186)=$H54,186,IF(SMALL($H$4:$H$92,187)=$H54,187,IF(SMALL($H$4:$H$92,188)=$H54,188,IF(SMALL($H$4:$H$92,189)=$H54,189,IF(SMALL($H$4:$H$92,190)=$H54,190,IF(SMALL($H$4:$H$92,191)=$H54,191,IF(SMALL($H$4:$H$92,192)=$H54,192,IF(SMALL($H$4:$H$92,193)=$H54,193,IF(SMALL($H$4:$H$92,194)=$H54,194,IF(SMALL($H$4:$H$92,195)=$H54,195,IF(SMALL($H$4:$H$92,196)=$H54,196,IF(SMALL($H$4:$H$92,197)=$H54,197,IF(SMALL($H$4:$H$92,198)=$H54,198,IF(SMALL($H$4:$H$92,199)=$H54,199,IF(SMALL($H$4:$H$92,200)=$H54,200,IF(SMALL($H$4:$H$92,201)=$H54,201,IF(SMALL($H$4:$H$92,202)=$H54,202,IF(SMALL($H$4:$H$92,203)=$H54,203,IF(SMALL($H$4:$H$92,204)=$H54,204,IF(SMALL($H$4:$H$92,205)=$H54,205,IF(SMALL($H$4:$H$92,206)=$H54,206,IF(SMALL($H$4:$H$92,207)=$H54,207,IF(SMALL($H$4:$H$92,208)=$H54,208,IF(SMALL($H$4:$H$92,209)=$H54,209,IF(SMALL($H$4:$H$92,210)=$H54,210,IF(SMALL($H$4:$H$92,211)=$H54,211,IF(SMALL($H$4:$H$92,212)=$H54,212,""))))))))))))))))))))))))))))))))))))))))))))))))))))))))))))))),"")</f>
        <v/>
      </c>
    </row>
    <row r="55" spans="1:14" x14ac:dyDescent="0.3">
      <c r="A55" s="30" t="str">
        <f>IF(ISBLANK(Deltagere!B17),"",Deltagere!A17)</f>
        <v>k</v>
      </c>
      <c r="B55" s="48" t="str">
        <f>IF(ISBLANK(Deltagere!B17),"",Deltagere!B17)</f>
        <v>Sarah Young</v>
      </c>
      <c r="C55" s="48" t="str">
        <f>IF(ISBLANK(Deltagere!C17),"",Deltagere!C17)</f>
        <v>Karup krolf</v>
      </c>
      <c r="D55" s="31">
        <v>33</v>
      </c>
      <c r="E55" s="31">
        <v>33</v>
      </c>
      <c r="F55" s="31">
        <v>27</v>
      </c>
      <c r="G55" s="31">
        <v>0</v>
      </c>
      <c r="H55" s="66">
        <f>IF(COUNT(D55:G55)&lt;4,"",SUM(D55:G55))</f>
        <v>93</v>
      </c>
      <c r="I55" s="66">
        <f>IF(COUNT(K55)=1,K55,IF(COUNT(L55)=1,L55,IF(COUNT(M55)=1,M55,N55)))</f>
        <v>12</v>
      </c>
      <c r="J55" s="72">
        <v>3</v>
      </c>
      <c r="K55" s="92">
        <f>IFERROR(IF(COUNT(D55:G55)&lt;0,"",IF(SMALL($H$4:$H$92,1)=$H55,1,IF(SMALL($H$4:$H$92,2)=$H55,2,IF(SMALL($H$4:$H$92,3)=$H55,3,IF(SMALL($H$4:$H$92,4)=$H55,4,IF(SMALL($H$4:$H$92,5)=$H55,5,IF(SMALL($H$4:$H$92,6)=$H55,6,IF(SMALL($H$4:$H$92,7)=$H55,7,IF(SMALL($H$4:$H$92,8)=$H55,8,IF(SMALL($H$4:$H$92,9)=$H55,9,IF(SMALL($H$4:$H$92,10)=$H55,10,IF(SMALL($H$4:$H$92,11)=$H55,11,IF(SMALL($H$4:$H$92,12)=$H55,12,IF(SMALL($H$4:$H$92,13)=$H55,13,IF(SMALL($H$4:$H$92,14)=$H55,14,IF(SMALL($H$4:$H$92,15)=$H55,15,IF(SMALL($H$4:$H$92,16)=$H55,16,IF(SMALL($H$4:$H$92,17)=$H55,17,IF(SMALL($H$4:$H$92,18)=$H55,18,IF(SMALL($H$4:$H$92,19)=$H55,19,IF(SMALL($H$4:$H$92,20)=$H55,20,IF(SMALL($H$4:$H$92,21)=$H55,21,IF(SMALL($H$4:$H$92,22)=$H55,22,IF(SMALL($H$4:$H$92,23)=$H55,23,IF(SMALL($H$4:$H$92,24)=$H55,24,IF(SMALL($H$4:$H$92,25)=$H55,25,IF(SMALL($H$4:$H$92,26)=$H55,26,IF(SMALL($H$4:$H$92,27)=$H55,27,IF(SMALL($H$4:$H$92,28)=$H55,28,IF(SMALL($H$4:$H$92,29)=$H55,29,IF(SMALL($H$4:$H$92,30)=$H55,30,IF(SMALL($H$4:$H$92,31)=$H55,31,IF(SMALL($H$4:$H$92,32)=$H55,32,IF(SMALL($H$4:$H$92,33)=$H55,33,IF(SMALL($H$4:$H$92,34)=$H55,34,IF(SMALL($H$4:$H$92,35)=$H55,35,IF(SMALL($H$4:$H$92,36)=$H55,36,IF(SMALL($H$4:$H$92,37)=$H55,37,IF(SMALL($H$4:$H$92,38)=$H55,38,IF(SMALL($H$4:$H$92,39)=$H55,39,IF(SMALL($H$4:$H$92,40)=$H55,40,IF(SMALL($H$4:$H$92,41)=$H55,41,IF(SMALL($H$4:$H$92,42)=$H55,42,IF(SMALL($H$4:$H$92,43)=$H55,43,IF(SMALL($H$4:$H$92,44)=$H55,44,IF(SMALL($H$4:$H$92,45)=$H55,45,IF(SMALL($H$4:$H$92,46)=$H55,46,IF(SMALL($H$4:$H$92,47)=$H55,47,IF(SMALL($H$4:$H$92,48)=$H55,48,IF(SMALL($H$4:$H$92,49)=$H55,49,IF(SMALL($H$4:$H$92,50)=$H55,50,IF(SMALL($H$4:$H$92,51)=$H55,51,IF(SMALL($H$4:$H$92,52)=$H55,52,IF(SMALL($H$4:$H$92,53)=$H55,53,IF(SMALL($H$4:$H$92,54)=$H55,54,IF(SMALL($H$4:$H$92,55)=$H55,55,IF(SMALL($H$4:$H$92,56)=$H55,56,IF(SMALL($H$4:$H$92,57)=$H55,57,IF(SMALL($H$4:$H$92,58)=$H55,58,IF(SMALL($H$4:$H$92,59)=$H55,59,IF(SMALL($H$4:$H$92,60)=$H55,60,IF(SMALL($H$4:$H$92,61)=$H55,61,IF(SMALL($H$4:$H$92,62)=$H55,62,""))))))))))))))))))))))))))))))))))))))))))))))))))))))))))))))),"")</f>
        <v>12</v>
      </c>
      <c r="L55" s="93" t="str">
        <f>IFERROR(IF(COUNT(D55:G55)&lt;0,"",IF(SMALL($H$4:$H$92,50)=$H55,50,IF(SMALL($H$4:$H$92,51)=$H55,51,IF(SMALL($H$4:$H$92,52)=$H55,52,IF(SMALL($H$4:$H$92,53)=$H55,53,IF(SMALL($H$4:$H$92,54)=$H55,54,IF(SMALL($H$4:$H$92,55)=$H55,55,IF(SMALL($H$4:$H$92,56)=$H55,56,IF(SMALL($H$4:$H$92,57)=$H55,57,IF(SMALL($H$4:$H$92,58)=$H55,58,IF(SMALL($H$4:$H$92,59)=$H55,59,IF(SMALL($H$4:$H$92,60)=$H55,60,IF(SMALL($H$4:$H$92,61)=$H55,61,IF(SMALL($H$4:$H$92,62)=$H55,62,IF(SMALL($H$4:$H$92,63)=$H55,63,IF(SMALL($H$4:$H$92,64)=$H55,64,IF(SMALL($H$4:$H$92,65)=$H55,65,IF(SMALL($H$4:$H$92,66)=$H55,66,IF(SMALL($H$4:$H$92,67)=$H55,67,IF(SMALL($H$4:$H$92,68)=$H55,68,IF(SMALL($H$4:$H$92,69)=$H55,69,IF(SMALL($H$4:$H$92,70)=$H55,70,IF(SMALL($H$4:$H$92,71)=$H55,71,IF(SMALL($H$4:$H$92,72)=$H55,72,IF(SMALL($H$4:$H$92,73)=$H55,73,IF(SMALL($H$4:$H$92,74)=$H55,74,IF(SMALL($H$4:$H$92,75)=$H55,75,IF(SMALL($H$4:$H$92,76)=$H55,76,IF(SMALL($H$4:$H$92,77)=$H55,77,IF(SMALL($H$4:$H$92,78)=$H55,78,IF(SMALL($H$4:$H$92,79)=$H55,79,IF(SMALL($H$4:$H$92,80)=$H55,80,IF(SMALL($H$4:$H$92,81)=$H55,81,IF(SMALL($H$4:$H$92,82)=$H55,82,IF(SMALL($H$4:$H$92,83)=$H55,83,IF(SMALL($H$4:$H$92,84)=$H55,84,IF(SMALL($H$4:$H$92,85)=$H55,85,IF(SMALL($H$4:$H$92,86)=$H55,86,IF(SMALL($H$4:$H$92,87)=$H55,87,IF(SMALL($H$4:$H$92,88)=$H55,88,IF(SMALL($H$4:$H$92,89)=$H55,89,IF(SMALL($H$4:$H$92,90)=$H55,90,IF(SMALL($H$4:$H$92,91)=$H55,91,IF(SMALL($H$4:$H$92,92)=$H55,92,IF(SMALL($H$4:$H$92,93)=$H55,93,IF(SMALL($H$4:$H$92,94)=$H55,94,IF(SMALL($H$4:$H$92,95)=$H55,95,IF(SMALL($H$4:$H$92,96)=$H55,96,IF(SMALL($H$4:$H$92,97)=$H55,97,IF(SMALL($H$4:$H$92,98)=$H55,98,IF(SMALL($H$4:$H$92,99)=$H55,99,IF(SMALL($H$4:$H$92,100)=$H55,100,IF(SMALL($H$4:$H$92,101)=$H55,101,IF(SMALL($H$4:$H$92,102)=$H55,102,IF(SMALL($H$4:$H$92,103)=$H55,103,IF(SMALL($H$4:$H$92,104)=$H55,104,IF(SMALL($H$4:$H$92,105)=$H55,105,IF(SMALL($H$4:$H$92,106)=$H55,106,IF(SMALL($H$4:$H$92,107)=$H55,107,IF(SMALL($H$4:$H$92,108)=$H55,108,IF(SMALL($H$4:$H$92,109)=$H55,109,IF(SMALL($H$4:$H$92,110)=$H55,110,IF(SMALL($H$4:$H$92,111)=$H55,111,""))))))))))))))))))))))))))))))))))))))))))))))))))))))))))))))),"")</f>
        <v/>
      </c>
      <c r="M55" s="93" t="str">
        <f>IFERROR(IF(COUNT(D55:G55)&lt;0,"",IF(SMALL($H$4:$H$92,101)=$H55,101,IF(SMALL($H$4:$H$92,102)=$H55,102,IF(SMALL($H$4:$H$92,103)=$H55,103,IF(SMALL($H$4:$H$92,104)=$H55,104,IF(SMALL($H$4:$H$92,105)=$H55,105,IF(SMALL($H$4:$H$92,106)=$H55,106,IF(SMALL($H$4:$H$92,107)=$H55,107,IF(SMALL($H$4:$H$92,108)=$H55,108,IF(SMALL($H$4:$H$92,109)=$H55,109,IF(SMALL($H$4:$H$92,110)=$H55,110,IF(SMALL($H$4:$H$92,111)=$H55,111,IF(SMALL($H$4:$H$92,112)=$H55,112,IF(SMALL($H$4:$H$92,113)=$H55,113,IF(SMALL($H$4:$H$92,114)=$H55,114,IF(SMALL($H$4:$H$92,115)=$H55,115,IF(SMALL($H$4:$H$92,116)=$H55,116,IF(SMALL($H$4:$H$92,117)=$H55,117,IF(SMALL($H$4:$H$92,118)=$H55,118,IF(SMALL($H$4:$H$92,119)=$H55,119,IF(SMALL($H$4:$H$92,120)=$H55,120,IF(SMALL($H$4:$H$92,121)=$H55,121,IF(SMALL($H$4:$H$92,122)=$H55,122,IF(SMALL($H$4:$H$92,123)=$H55,123,IF(SMALL($H$4:$H$92,124)=$H55,124,IF(SMALL($H$4:$H$92,125)=$H55,125,IF(SMALL($H$4:$H$92,126)=$H55,126,IF(SMALL($H$4:$H$92,127)=$H55,127,IF(SMALL($H$4:$H$92,128)=$H55,128,IF(SMALL($H$4:$H$92,129)=$H55,129,IF(SMALL($H$4:$H$92,130)=$H55,130,IF(SMALL($H$4:$H$92,131)=$H55,131,IF(SMALL($H$4:$H$92,132)=$H55,132,IF(SMALL($H$4:$H$92,133)=$H55,133,IF(SMALL($H$4:$H$92,134)=$H55,134,IF(SMALL($H$4:$H$92,135)=$H55,135,IF(SMALL($H$4:$H$92,136)=$H55,136,IF(SMALL($H$4:$H$92,137)=$H55,137,IF(SMALL($H$4:$H$92,138)=$H55,138,IF(SMALL($H$4:$H$92,139)=$H55,139,IF(SMALL($H$4:$H$92,140)=$H55,140,IF(SMALL($H$4:$H$92,141)=$H55,141,IF(SMALL($H$4:$H$92,142)=$H55,142,IF(SMALL($H$4:$H$92,143)=$H55,143,IF(SMALL($H$4:$H$92,144)=$H55,144,IF(SMALL($H$4:$H$92,145)=$H55,145,IF(SMALL($H$4:$H$92,146)=$H55,146,IF(SMALL($H$4:$H$92,147)=$H55,147,IF(SMALL($H$4:$H$92,148)=$H55,148,IF(SMALL($H$4:$H$92,149)=$H55,149,IF(SMALL($H$4:$H$92,150)=$H55,150,IF(SMALL($H$4:$H$92,151)=$H55,151,IF(SMALL($H$4:$H$92,152)=$H55,152,IF(SMALL($H$4:$H$92,153)=$H55,153,IF(SMALL($H$4:$H$92,154)=$H55,154,IF(SMALL($H$4:$H$92,155)=$H55,155,IF(SMALL($H$4:$H$92,156)=$H55,156,IF(SMALL($H$4:$H$92,157)=$H55,157,IF(SMALL($H$4:$H$92,158)=$H55,158,IF(SMALL($H$4:$H$92,159)=$H55,159,IF(SMALL($H$4:$H$92,160)=$H55,160,IF(SMALL($H$4:$H$92,161)=$H55,161,IF(SMALL($H$4:$H$92,162)=$H55,162,""))))))))))))))))))))))))))))))))))))))))))))))))))))))))))))))),"")</f>
        <v/>
      </c>
      <c r="N55" s="94" t="str">
        <f>IFERROR(IF(COUNT(D55:G55)&lt;0,"",IF(SMALL($H$4:$H$92,151)=$H55,151,IF(SMALL($H$4:$H$92,152)=$H55,152,IF(SMALL($H$4:$H$92,153)=$H55,153,IF(SMALL($H$4:$H$92,154)=$H55,154,IF(SMALL($H$4:$H$92,155)=$H55,155,IF(SMALL($H$4:$H$92,156)=$H55,156,IF(SMALL($H$4:$H$92,157)=$H55,157,IF(SMALL($H$4:$H$92,158)=$H55,158,IF(SMALL($H$4:$H$92,159)=$H55,159,IF(SMALL($H$4:$H$92,160)=$H55,160,IF(SMALL($H$4:$H$92,161)=$H55,161,IF(SMALL($H$4:$H$92,162)=$H55,162,IF(SMALL($H$4:$H$92,163)=$H55,163,IF(SMALL($H$4:$H$92,164)=$H55,164,IF(SMALL($H$4:$H$92,165)=$H55,165,IF(SMALL($H$4:$H$92,166)=$H55,166,IF(SMALL($H$4:$H$92,167)=$H55,167,IF(SMALL($H$4:$H$92,168)=$H55,168,IF(SMALL($H$4:$H$92,169)=$H55,169,IF(SMALL($H$4:$H$92,170)=$H55,170,IF(SMALL($H$4:$H$92,171)=$H55,171,IF(SMALL($H$4:$H$92,172)=$H55,172,IF(SMALL($H$4:$H$92,173)=$H55,173,IF(SMALL($H$4:$H$92,174)=$H55,174,IF(SMALL($H$4:$H$92,175)=$H55,175,IF(SMALL($H$4:$H$92,176)=$H55,176,IF(SMALL($H$4:$H$92,177)=$H55,177,IF(SMALL($H$4:$H$92,178)=$H55,178,IF(SMALL($H$4:$H$92,179)=$H55,179,IF(SMALL($H$4:$H$92,180)=$H55,180,IF(SMALL($H$4:$H$92,181)=$H55,181,IF(SMALL($H$4:$H$92,182)=$H55,182,IF(SMALL($H$4:$H$92,183)=$H55,183,IF(SMALL($H$4:$H$92,184)=$H55,184,IF(SMALL($H$4:$H$92,185)=$H55,185,IF(SMALL($H$4:$H$92,186)=$H55,186,IF(SMALL($H$4:$H$92,187)=$H55,187,IF(SMALL($H$4:$H$92,188)=$H55,188,IF(SMALL($H$4:$H$92,189)=$H55,189,IF(SMALL($H$4:$H$92,190)=$H55,190,IF(SMALL($H$4:$H$92,191)=$H55,191,IF(SMALL($H$4:$H$92,192)=$H55,192,IF(SMALL($H$4:$H$92,193)=$H55,193,IF(SMALL($H$4:$H$92,194)=$H55,194,IF(SMALL($H$4:$H$92,195)=$H55,195,IF(SMALL($H$4:$H$92,196)=$H55,196,IF(SMALL($H$4:$H$92,197)=$H55,197,IF(SMALL($H$4:$H$92,198)=$H55,198,IF(SMALL($H$4:$H$92,199)=$H55,199,IF(SMALL($H$4:$H$92,200)=$H55,200,IF(SMALL($H$4:$H$92,201)=$H55,201,IF(SMALL($H$4:$H$92,202)=$H55,202,IF(SMALL($H$4:$H$92,203)=$H55,203,IF(SMALL($H$4:$H$92,204)=$H55,204,IF(SMALL($H$4:$H$92,205)=$H55,205,IF(SMALL($H$4:$H$92,206)=$H55,206,IF(SMALL($H$4:$H$92,207)=$H55,207,IF(SMALL($H$4:$H$92,208)=$H55,208,IF(SMALL($H$4:$H$92,209)=$H55,209,IF(SMALL($H$4:$H$92,210)=$H55,210,IF(SMALL($H$4:$H$92,211)=$H55,211,IF(SMALL($H$4:$H$92,212)=$H55,212,""))))))))))))))))))))))))))))))))))))))))))))))))))))))))))))))),"")</f>
        <v/>
      </c>
    </row>
    <row r="56" spans="1:14" x14ac:dyDescent="0.3">
      <c r="A56" s="41" t="str">
        <f>IF(ISBLANK(Deltagere!B93),"",Deltagere!A93)</f>
        <v>k</v>
      </c>
      <c r="B56" s="49" t="str">
        <f>IF(ISBLANK(Deltagere!B93),"",Deltagere!B93)</f>
        <v>Bente Jensen</v>
      </c>
      <c r="C56" s="49" t="str">
        <f>IF(ISBLANK(Deltagere!C93),"",Deltagere!C93)</f>
        <v>Aulum</v>
      </c>
      <c r="D56" s="42">
        <v>29</v>
      </c>
      <c r="E56" s="42">
        <v>31</v>
      </c>
      <c r="F56" s="42">
        <v>33</v>
      </c>
      <c r="G56" s="42">
        <v>0</v>
      </c>
      <c r="H56" s="67">
        <f>IF(COUNT(D56:G56)&lt;4,"",SUM(D56:G56))</f>
        <v>93</v>
      </c>
      <c r="I56" s="67">
        <f>IF(COUNT(K56)=1,K56,IF(COUNT(L56)=1,L56,IF(COUNT(M56)=1,M56,N56)))</f>
        <v>12</v>
      </c>
      <c r="J56" s="73"/>
      <c r="K56" s="92">
        <f>IFERROR(IF(COUNT(D56:G56)&lt;0,"",IF(SMALL($H$4:$H$92,1)=$H56,1,IF(SMALL($H$4:$H$92,2)=$H56,2,IF(SMALL($H$4:$H$92,3)=$H56,3,IF(SMALL($H$4:$H$92,4)=$H56,4,IF(SMALL($H$4:$H$92,5)=$H56,5,IF(SMALL($H$4:$H$92,6)=$H56,6,IF(SMALL($H$4:$H$92,7)=$H56,7,IF(SMALL($H$4:$H$92,8)=$H56,8,IF(SMALL($H$4:$H$92,9)=$H56,9,IF(SMALL($H$4:$H$92,10)=$H56,10,IF(SMALL($H$4:$H$92,11)=$H56,11,IF(SMALL($H$4:$H$92,12)=$H56,12,IF(SMALL($H$4:$H$92,13)=$H56,13,IF(SMALL($H$4:$H$92,14)=$H56,14,IF(SMALL($H$4:$H$92,15)=$H56,15,IF(SMALL($H$4:$H$92,16)=$H56,16,IF(SMALL($H$4:$H$92,17)=$H56,17,IF(SMALL($H$4:$H$92,18)=$H56,18,IF(SMALL($H$4:$H$92,19)=$H56,19,IF(SMALL($H$4:$H$92,20)=$H56,20,IF(SMALL($H$4:$H$92,21)=$H56,21,IF(SMALL($H$4:$H$92,22)=$H56,22,IF(SMALL($H$4:$H$92,23)=$H56,23,IF(SMALL($H$4:$H$92,24)=$H56,24,IF(SMALL($H$4:$H$92,25)=$H56,25,IF(SMALL($H$4:$H$92,26)=$H56,26,IF(SMALL($H$4:$H$92,27)=$H56,27,IF(SMALL($H$4:$H$92,28)=$H56,28,IF(SMALL($H$4:$H$92,29)=$H56,29,IF(SMALL($H$4:$H$92,30)=$H56,30,IF(SMALL($H$4:$H$92,31)=$H56,31,IF(SMALL($H$4:$H$92,32)=$H56,32,IF(SMALL($H$4:$H$92,33)=$H56,33,IF(SMALL($H$4:$H$92,34)=$H56,34,IF(SMALL($H$4:$H$92,35)=$H56,35,IF(SMALL($H$4:$H$92,36)=$H56,36,IF(SMALL($H$4:$H$92,37)=$H56,37,IF(SMALL($H$4:$H$92,38)=$H56,38,IF(SMALL($H$4:$H$92,39)=$H56,39,IF(SMALL($H$4:$H$92,40)=$H56,40,IF(SMALL($H$4:$H$92,41)=$H56,41,IF(SMALL($H$4:$H$92,42)=$H56,42,IF(SMALL($H$4:$H$92,43)=$H56,43,IF(SMALL($H$4:$H$92,44)=$H56,44,IF(SMALL($H$4:$H$92,45)=$H56,45,IF(SMALL($H$4:$H$92,46)=$H56,46,IF(SMALL($H$4:$H$92,47)=$H56,47,IF(SMALL($H$4:$H$92,48)=$H56,48,IF(SMALL($H$4:$H$92,49)=$H56,49,IF(SMALL($H$4:$H$92,50)=$H56,50,IF(SMALL($H$4:$H$92,51)=$H56,51,IF(SMALL($H$4:$H$92,52)=$H56,52,IF(SMALL($H$4:$H$92,53)=$H56,53,IF(SMALL($H$4:$H$92,54)=$H56,54,IF(SMALL($H$4:$H$92,55)=$H56,55,IF(SMALL($H$4:$H$92,56)=$H56,56,IF(SMALL($H$4:$H$92,57)=$H56,57,IF(SMALL($H$4:$H$92,58)=$H56,58,IF(SMALL($H$4:$H$92,59)=$H56,59,IF(SMALL($H$4:$H$92,60)=$H56,60,IF(SMALL($H$4:$H$92,61)=$H56,61,IF(SMALL($H$4:$H$92,62)=$H56,62,""))))))))))))))))))))))))))))))))))))))))))))))))))))))))))))))),"")</f>
        <v>12</v>
      </c>
      <c r="L56" s="93" t="str">
        <f>IFERROR(IF(COUNT(D56:G56)&lt;0,"",IF(SMALL($H$4:$H$92,50)=$H56,50,IF(SMALL($H$4:$H$92,51)=$H56,51,IF(SMALL($H$4:$H$92,52)=$H56,52,IF(SMALL($H$4:$H$92,53)=$H56,53,IF(SMALL($H$4:$H$92,54)=$H56,54,IF(SMALL($H$4:$H$92,55)=$H56,55,IF(SMALL($H$4:$H$92,56)=$H56,56,IF(SMALL($H$4:$H$92,57)=$H56,57,IF(SMALL($H$4:$H$92,58)=$H56,58,IF(SMALL($H$4:$H$92,59)=$H56,59,IF(SMALL($H$4:$H$92,60)=$H56,60,IF(SMALL($H$4:$H$92,61)=$H56,61,IF(SMALL($H$4:$H$92,62)=$H56,62,IF(SMALL($H$4:$H$92,63)=$H56,63,IF(SMALL($H$4:$H$92,64)=$H56,64,IF(SMALL($H$4:$H$92,65)=$H56,65,IF(SMALL($H$4:$H$92,66)=$H56,66,IF(SMALL($H$4:$H$92,67)=$H56,67,IF(SMALL($H$4:$H$92,68)=$H56,68,IF(SMALL($H$4:$H$92,69)=$H56,69,IF(SMALL($H$4:$H$92,70)=$H56,70,IF(SMALL($H$4:$H$92,71)=$H56,71,IF(SMALL($H$4:$H$92,72)=$H56,72,IF(SMALL($H$4:$H$92,73)=$H56,73,IF(SMALL($H$4:$H$92,74)=$H56,74,IF(SMALL($H$4:$H$92,75)=$H56,75,IF(SMALL($H$4:$H$92,76)=$H56,76,IF(SMALL($H$4:$H$92,77)=$H56,77,IF(SMALL($H$4:$H$92,78)=$H56,78,IF(SMALL($H$4:$H$92,79)=$H56,79,IF(SMALL($H$4:$H$92,80)=$H56,80,IF(SMALL($H$4:$H$92,81)=$H56,81,IF(SMALL($H$4:$H$92,82)=$H56,82,IF(SMALL($H$4:$H$92,83)=$H56,83,IF(SMALL($H$4:$H$92,84)=$H56,84,IF(SMALL($H$4:$H$92,85)=$H56,85,IF(SMALL($H$4:$H$92,86)=$H56,86,IF(SMALL($H$4:$H$92,87)=$H56,87,IF(SMALL($H$4:$H$92,88)=$H56,88,IF(SMALL($H$4:$H$92,89)=$H56,89,IF(SMALL($H$4:$H$92,90)=$H56,90,IF(SMALL($H$4:$H$92,91)=$H56,91,IF(SMALL($H$4:$H$92,92)=$H56,92,IF(SMALL($H$4:$H$92,93)=$H56,93,IF(SMALL($H$4:$H$92,94)=$H56,94,IF(SMALL($H$4:$H$92,95)=$H56,95,IF(SMALL($H$4:$H$92,96)=$H56,96,IF(SMALL($H$4:$H$92,97)=$H56,97,IF(SMALL($H$4:$H$92,98)=$H56,98,IF(SMALL($H$4:$H$92,99)=$H56,99,IF(SMALL($H$4:$H$92,100)=$H56,100,IF(SMALL($H$4:$H$92,101)=$H56,101,IF(SMALL($H$4:$H$92,102)=$H56,102,IF(SMALL($H$4:$H$92,103)=$H56,103,IF(SMALL($H$4:$H$92,104)=$H56,104,IF(SMALL($H$4:$H$92,105)=$H56,105,IF(SMALL($H$4:$H$92,106)=$H56,106,IF(SMALL($H$4:$H$92,107)=$H56,107,IF(SMALL($H$4:$H$92,108)=$H56,108,IF(SMALL($H$4:$H$92,109)=$H56,109,IF(SMALL($H$4:$H$92,110)=$H56,110,IF(SMALL($H$4:$H$92,111)=$H56,111,""))))))))))))))))))))))))))))))))))))))))))))))))))))))))))))))),"")</f>
        <v/>
      </c>
      <c r="M56" s="93" t="str">
        <f>IFERROR(IF(COUNT(D56:G56)&lt;0,"",IF(SMALL($H$4:$H$92,101)=$H56,101,IF(SMALL($H$4:$H$92,102)=$H56,102,IF(SMALL($H$4:$H$92,103)=$H56,103,IF(SMALL($H$4:$H$92,104)=$H56,104,IF(SMALL($H$4:$H$92,105)=$H56,105,IF(SMALL($H$4:$H$92,106)=$H56,106,IF(SMALL($H$4:$H$92,107)=$H56,107,IF(SMALL($H$4:$H$92,108)=$H56,108,IF(SMALL($H$4:$H$92,109)=$H56,109,IF(SMALL($H$4:$H$92,110)=$H56,110,IF(SMALL($H$4:$H$92,111)=$H56,111,IF(SMALL($H$4:$H$92,112)=$H56,112,IF(SMALL($H$4:$H$92,113)=$H56,113,IF(SMALL($H$4:$H$92,114)=$H56,114,IF(SMALL($H$4:$H$92,115)=$H56,115,IF(SMALL($H$4:$H$92,116)=$H56,116,IF(SMALL($H$4:$H$92,117)=$H56,117,IF(SMALL($H$4:$H$92,118)=$H56,118,IF(SMALL($H$4:$H$92,119)=$H56,119,IF(SMALL($H$4:$H$92,120)=$H56,120,IF(SMALL($H$4:$H$92,121)=$H56,121,IF(SMALL($H$4:$H$92,122)=$H56,122,IF(SMALL($H$4:$H$92,123)=$H56,123,IF(SMALL($H$4:$H$92,124)=$H56,124,IF(SMALL($H$4:$H$92,125)=$H56,125,IF(SMALL($H$4:$H$92,126)=$H56,126,IF(SMALL($H$4:$H$92,127)=$H56,127,IF(SMALL($H$4:$H$92,128)=$H56,128,IF(SMALL($H$4:$H$92,129)=$H56,129,IF(SMALL($H$4:$H$92,130)=$H56,130,IF(SMALL($H$4:$H$92,131)=$H56,131,IF(SMALL($H$4:$H$92,132)=$H56,132,IF(SMALL($H$4:$H$92,133)=$H56,133,IF(SMALL($H$4:$H$92,134)=$H56,134,IF(SMALL($H$4:$H$92,135)=$H56,135,IF(SMALL($H$4:$H$92,136)=$H56,136,IF(SMALL($H$4:$H$92,137)=$H56,137,IF(SMALL($H$4:$H$92,138)=$H56,138,IF(SMALL($H$4:$H$92,139)=$H56,139,IF(SMALL($H$4:$H$92,140)=$H56,140,IF(SMALL($H$4:$H$92,141)=$H56,141,IF(SMALL($H$4:$H$92,142)=$H56,142,IF(SMALL($H$4:$H$92,143)=$H56,143,IF(SMALL($H$4:$H$92,144)=$H56,144,IF(SMALL($H$4:$H$92,145)=$H56,145,IF(SMALL($H$4:$H$92,146)=$H56,146,IF(SMALL($H$4:$H$92,147)=$H56,147,IF(SMALL($H$4:$H$92,148)=$H56,148,IF(SMALL($H$4:$H$92,149)=$H56,149,IF(SMALL($H$4:$H$92,150)=$H56,150,IF(SMALL($H$4:$H$92,151)=$H56,151,IF(SMALL($H$4:$H$92,152)=$H56,152,IF(SMALL($H$4:$H$92,153)=$H56,153,IF(SMALL($H$4:$H$92,154)=$H56,154,IF(SMALL($H$4:$H$92,155)=$H56,155,IF(SMALL($H$4:$H$92,156)=$H56,156,IF(SMALL($H$4:$H$92,157)=$H56,157,IF(SMALL($H$4:$H$92,158)=$H56,158,IF(SMALL($H$4:$H$92,159)=$H56,159,IF(SMALL($H$4:$H$92,160)=$H56,160,IF(SMALL($H$4:$H$92,161)=$H56,161,IF(SMALL($H$4:$H$92,162)=$H56,162,""))))))))))))))))))))))))))))))))))))))))))))))))))))))))))))))),"")</f>
        <v/>
      </c>
      <c r="N56" s="94" t="str">
        <f>IFERROR(IF(COUNT(D56:G56)&lt;0,"",IF(SMALL($H$4:$H$92,151)=$H56,151,IF(SMALL($H$4:$H$92,152)=$H56,152,IF(SMALL($H$4:$H$92,153)=$H56,153,IF(SMALL($H$4:$H$92,154)=$H56,154,IF(SMALL($H$4:$H$92,155)=$H56,155,IF(SMALL($H$4:$H$92,156)=$H56,156,IF(SMALL($H$4:$H$92,157)=$H56,157,IF(SMALL($H$4:$H$92,158)=$H56,158,IF(SMALL($H$4:$H$92,159)=$H56,159,IF(SMALL($H$4:$H$92,160)=$H56,160,IF(SMALL($H$4:$H$92,161)=$H56,161,IF(SMALL($H$4:$H$92,162)=$H56,162,IF(SMALL($H$4:$H$92,163)=$H56,163,IF(SMALL($H$4:$H$92,164)=$H56,164,IF(SMALL($H$4:$H$92,165)=$H56,165,IF(SMALL($H$4:$H$92,166)=$H56,166,IF(SMALL($H$4:$H$92,167)=$H56,167,IF(SMALL($H$4:$H$92,168)=$H56,168,IF(SMALL($H$4:$H$92,169)=$H56,169,IF(SMALL($H$4:$H$92,170)=$H56,170,IF(SMALL($H$4:$H$92,171)=$H56,171,IF(SMALL($H$4:$H$92,172)=$H56,172,IF(SMALL($H$4:$H$92,173)=$H56,173,IF(SMALL($H$4:$H$92,174)=$H56,174,IF(SMALL($H$4:$H$92,175)=$H56,175,IF(SMALL($H$4:$H$92,176)=$H56,176,IF(SMALL($H$4:$H$92,177)=$H56,177,IF(SMALL($H$4:$H$92,178)=$H56,178,IF(SMALL($H$4:$H$92,179)=$H56,179,IF(SMALL($H$4:$H$92,180)=$H56,180,IF(SMALL($H$4:$H$92,181)=$H56,181,IF(SMALL($H$4:$H$92,182)=$H56,182,IF(SMALL($H$4:$H$92,183)=$H56,183,IF(SMALL($H$4:$H$92,184)=$H56,184,IF(SMALL($H$4:$H$92,185)=$H56,185,IF(SMALL($H$4:$H$92,186)=$H56,186,IF(SMALL($H$4:$H$92,187)=$H56,187,IF(SMALL($H$4:$H$92,188)=$H56,188,IF(SMALL($H$4:$H$92,189)=$H56,189,IF(SMALL($H$4:$H$92,190)=$H56,190,IF(SMALL($H$4:$H$92,191)=$H56,191,IF(SMALL($H$4:$H$92,192)=$H56,192,IF(SMALL($H$4:$H$92,193)=$H56,193,IF(SMALL($H$4:$H$92,194)=$H56,194,IF(SMALL($H$4:$H$92,195)=$H56,195,IF(SMALL($H$4:$H$92,196)=$H56,196,IF(SMALL($H$4:$H$92,197)=$H56,197,IF(SMALL($H$4:$H$92,198)=$H56,198,IF(SMALL($H$4:$H$92,199)=$H56,199,IF(SMALL($H$4:$H$92,200)=$H56,200,IF(SMALL($H$4:$H$92,201)=$H56,201,IF(SMALL($H$4:$H$92,202)=$H56,202,IF(SMALL($H$4:$H$92,203)=$H56,203,IF(SMALL($H$4:$H$92,204)=$H56,204,IF(SMALL($H$4:$H$92,205)=$H56,205,IF(SMALL($H$4:$H$92,206)=$H56,206,IF(SMALL($H$4:$H$92,207)=$H56,207,IF(SMALL($H$4:$H$92,208)=$H56,208,IF(SMALL($H$4:$H$92,209)=$H56,209,IF(SMALL($H$4:$H$92,210)=$H56,210,IF(SMALL($H$4:$H$92,211)=$H56,211,IF(SMALL($H$4:$H$92,212)=$H56,212,""))))))))))))))))))))))))))))))))))))))))))))))))))))))))))))))),"")</f>
        <v/>
      </c>
    </row>
    <row r="57" spans="1:14" x14ac:dyDescent="0.3">
      <c r="A57" s="38" t="str">
        <f>IF(ISBLANK(Deltagere!B64),"",Deltagere!A64)</f>
        <v>k</v>
      </c>
      <c r="B57" s="39" t="str">
        <f>IF(ISBLANK(Deltagere!B64),"",Deltagere!B64)</f>
        <v>Hanne Dyrmose</v>
      </c>
      <c r="C57" s="39" t="str">
        <f>IF(ISBLANK(Deltagere!C64),"",Deltagere!C64)</f>
        <v>Randers krolf</v>
      </c>
      <c r="D57" s="40">
        <v>32</v>
      </c>
      <c r="E57" s="40">
        <v>30</v>
      </c>
      <c r="F57" s="40">
        <v>33</v>
      </c>
      <c r="G57" s="40">
        <v>0</v>
      </c>
      <c r="H57" s="65">
        <f>IF(COUNT(D57:G57)&lt;4,"",SUM(D57:G57))</f>
        <v>95</v>
      </c>
      <c r="I57" s="65">
        <f>IF(COUNT(K57)=1,K57,IF(COUNT(L57)=1,L57,IF(COUNT(M57)=1,M57,N57)))</f>
        <v>21</v>
      </c>
      <c r="J57" s="71"/>
      <c r="K57" s="92">
        <f>IFERROR(IF(COUNT(D57:G57)&lt;0,"",IF(SMALL($H$4:$H$92,1)=$H57,1,IF(SMALL($H$4:$H$92,2)=$H57,2,IF(SMALL($H$4:$H$92,3)=$H57,3,IF(SMALL($H$4:$H$92,4)=$H57,4,IF(SMALL($H$4:$H$92,5)=$H57,5,IF(SMALL($H$4:$H$92,6)=$H57,6,IF(SMALL($H$4:$H$92,7)=$H57,7,IF(SMALL($H$4:$H$92,8)=$H57,8,IF(SMALL($H$4:$H$92,9)=$H57,9,IF(SMALL($H$4:$H$92,10)=$H57,10,IF(SMALL($H$4:$H$92,11)=$H57,11,IF(SMALL($H$4:$H$92,12)=$H57,12,IF(SMALL($H$4:$H$92,13)=$H57,13,IF(SMALL($H$4:$H$92,14)=$H57,14,IF(SMALL($H$4:$H$92,15)=$H57,15,IF(SMALL($H$4:$H$92,16)=$H57,16,IF(SMALL($H$4:$H$92,17)=$H57,17,IF(SMALL($H$4:$H$92,18)=$H57,18,IF(SMALL($H$4:$H$92,19)=$H57,19,IF(SMALL($H$4:$H$92,20)=$H57,20,IF(SMALL($H$4:$H$92,21)=$H57,21,IF(SMALL($H$4:$H$92,22)=$H57,22,IF(SMALL($H$4:$H$92,23)=$H57,23,IF(SMALL($H$4:$H$92,24)=$H57,24,IF(SMALL($H$4:$H$92,25)=$H57,25,IF(SMALL($H$4:$H$92,26)=$H57,26,IF(SMALL($H$4:$H$92,27)=$H57,27,IF(SMALL($H$4:$H$92,28)=$H57,28,IF(SMALL($H$4:$H$92,29)=$H57,29,IF(SMALL($H$4:$H$92,30)=$H57,30,IF(SMALL($H$4:$H$92,31)=$H57,31,IF(SMALL($H$4:$H$92,32)=$H57,32,IF(SMALL($H$4:$H$92,33)=$H57,33,IF(SMALL($H$4:$H$92,34)=$H57,34,IF(SMALL($H$4:$H$92,35)=$H57,35,IF(SMALL($H$4:$H$92,36)=$H57,36,IF(SMALL($H$4:$H$92,37)=$H57,37,IF(SMALL($H$4:$H$92,38)=$H57,38,IF(SMALL($H$4:$H$92,39)=$H57,39,IF(SMALL($H$4:$H$92,40)=$H57,40,IF(SMALL($H$4:$H$92,41)=$H57,41,IF(SMALL($H$4:$H$92,42)=$H57,42,IF(SMALL($H$4:$H$92,43)=$H57,43,IF(SMALL($H$4:$H$92,44)=$H57,44,IF(SMALL($H$4:$H$92,45)=$H57,45,IF(SMALL($H$4:$H$92,46)=$H57,46,IF(SMALL($H$4:$H$92,47)=$H57,47,IF(SMALL($H$4:$H$92,48)=$H57,48,IF(SMALL($H$4:$H$92,49)=$H57,49,IF(SMALL($H$4:$H$92,50)=$H57,50,IF(SMALL($H$4:$H$92,51)=$H57,51,IF(SMALL($H$4:$H$92,52)=$H57,52,IF(SMALL($H$4:$H$92,53)=$H57,53,IF(SMALL($H$4:$H$92,54)=$H57,54,IF(SMALL($H$4:$H$92,55)=$H57,55,IF(SMALL($H$4:$H$92,56)=$H57,56,IF(SMALL($H$4:$H$92,57)=$H57,57,IF(SMALL($H$4:$H$92,58)=$H57,58,IF(SMALL($H$4:$H$92,59)=$H57,59,IF(SMALL($H$4:$H$92,60)=$H57,60,IF(SMALL($H$4:$H$92,61)=$H57,61,IF(SMALL($H$4:$H$92,62)=$H57,62,""))))))))))))))))))))))))))))))))))))))))))))))))))))))))))))))),"")</f>
        <v>21</v>
      </c>
      <c r="L57" s="93" t="str">
        <f>IFERROR(IF(COUNT(D57:G57)&lt;0,"",IF(SMALL($H$4:$H$92,50)=$H57,50,IF(SMALL($H$4:$H$92,51)=$H57,51,IF(SMALL($H$4:$H$92,52)=$H57,52,IF(SMALL($H$4:$H$92,53)=$H57,53,IF(SMALL($H$4:$H$92,54)=$H57,54,IF(SMALL($H$4:$H$92,55)=$H57,55,IF(SMALL($H$4:$H$92,56)=$H57,56,IF(SMALL($H$4:$H$92,57)=$H57,57,IF(SMALL($H$4:$H$92,58)=$H57,58,IF(SMALL($H$4:$H$92,59)=$H57,59,IF(SMALL($H$4:$H$92,60)=$H57,60,IF(SMALL($H$4:$H$92,61)=$H57,61,IF(SMALL($H$4:$H$92,62)=$H57,62,IF(SMALL($H$4:$H$92,63)=$H57,63,IF(SMALL($H$4:$H$92,64)=$H57,64,IF(SMALL($H$4:$H$92,65)=$H57,65,IF(SMALL($H$4:$H$92,66)=$H57,66,IF(SMALL($H$4:$H$92,67)=$H57,67,IF(SMALL($H$4:$H$92,68)=$H57,68,IF(SMALL($H$4:$H$92,69)=$H57,69,IF(SMALL($H$4:$H$92,70)=$H57,70,IF(SMALL($H$4:$H$92,71)=$H57,71,IF(SMALL($H$4:$H$92,72)=$H57,72,IF(SMALL($H$4:$H$92,73)=$H57,73,IF(SMALL($H$4:$H$92,74)=$H57,74,IF(SMALL($H$4:$H$92,75)=$H57,75,IF(SMALL($H$4:$H$92,76)=$H57,76,IF(SMALL($H$4:$H$92,77)=$H57,77,IF(SMALL($H$4:$H$92,78)=$H57,78,IF(SMALL($H$4:$H$92,79)=$H57,79,IF(SMALL($H$4:$H$92,80)=$H57,80,IF(SMALL($H$4:$H$92,81)=$H57,81,IF(SMALL($H$4:$H$92,82)=$H57,82,IF(SMALL($H$4:$H$92,83)=$H57,83,IF(SMALL($H$4:$H$92,84)=$H57,84,IF(SMALL($H$4:$H$92,85)=$H57,85,IF(SMALL($H$4:$H$92,86)=$H57,86,IF(SMALL($H$4:$H$92,87)=$H57,87,IF(SMALL($H$4:$H$92,88)=$H57,88,IF(SMALL($H$4:$H$92,89)=$H57,89,IF(SMALL($H$4:$H$92,90)=$H57,90,IF(SMALL($H$4:$H$92,91)=$H57,91,IF(SMALL($H$4:$H$92,92)=$H57,92,IF(SMALL($H$4:$H$92,93)=$H57,93,IF(SMALL($H$4:$H$92,94)=$H57,94,IF(SMALL($H$4:$H$92,95)=$H57,95,IF(SMALL($H$4:$H$92,96)=$H57,96,IF(SMALL($H$4:$H$92,97)=$H57,97,IF(SMALL($H$4:$H$92,98)=$H57,98,IF(SMALL($H$4:$H$92,99)=$H57,99,IF(SMALL($H$4:$H$92,100)=$H57,100,IF(SMALL($H$4:$H$92,101)=$H57,101,IF(SMALL($H$4:$H$92,102)=$H57,102,IF(SMALL($H$4:$H$92,103)=$H57,103,IF(SMALL($H$4:$H$92,104)=$H57,104,IF(SMALL($H$4:$H$92,105)=$H57,105,IF(SMALL($H$4:$H$92,106)=$H57,106,IF(SMALL($H$4:$H$92,107)=$H57,107,IF(SMALL($H$4:$H$92,108)=$H57,108,IF(SMALL($H$4:$H$92,109)=$H57,109,IF(SMALL($H$4:$H$92,110)=$H57,110,IF(SMALL($H$4:$H$92,111)=$H57,111,""))))))))))))))))))))))))))))))))))))))))))))))))))))))))))))))),"")</f>
        <v/>
      </c>
      <c r="M57" s="93" t="str">
        <f>IFERROR(IF(COUNT(D57:G57)&lt;0,"",IF(SMALL($H$4:$H$92,101)=$H57,101,IF(SMALL($H$4:$H$92,102)=$H57,102,IF(SMALL($H$4:$H$92,103)=$H57,103,IF(SMALL($H$4:$H$92,104)=$H57,104,IF(SMALL($H$4:$H$92,105)=$H57,105,IF(SMALL($H$4:$H$92,106)=$H57,106,IF(SMALL($H$4:$H$92,107)=$H57,107,IF(SMALL($H$4:$H$92,108)=$H57,108,IF(SMALL($H$4:$H$92,109)=$H57,109,IF(SMALL($H$4:$H$92,110)=$H57,110,IF(SMALL($H$4:$H$92,111)=$H57,111,IF(SMALL($H$4:$H$92,112)=$H57,112,IF(SMALL($H$4:$H$92,113)=$H57,113,IF(SMALL($H$4:$H$92,114)=$H57,114,IF(SMALL($H$4:$H$92,115)=$H57,115,IF(SMALL($H$4:$H$92,116)=$H57,116,IF(SMALL($H$4:$H$92,117)=$H57,117,IF(SMALL($H$4:$H$92,118)=$H57,118,IF(SMALL($H$4:$H$92,119)=$H57,119,IF(SMALL($H$4:$H$92,120)=$H57,120,IF(SMALL($H$4:$H$92,121)=$H57,121,IF(SMALL($H$4:$H$92,122)=$H57,122,IF(SMALL($H$4:$H$92,123)=$H57,123,IF(SMALL($H$4:$H$92,124)=$H57,124,IF(SMALL($H$4:$H$92,125)=$H57,125,IF(SMALL($H$4:$H$92,126)=$H57,126,IF(SMALL($H$4:$H$92,127)=$H57,127,IF(SMALL($H$4:$H$92,128)=$H57,128,IF(SMALL($H$4:$H$92,129)=$H57,129,IF(SMALL($H$4:$H$92,130)=$H57,130,IF(SMALL($H$4:$H$92,131)=$H57,131,IF(SMALL($H$4:$H$92,132)=$H57,132,IF(SMALL($H$4:$H$92,133)=$H57,133,IF(SMALL($H$4:$H$92,134)=$H57,134,IF(SMALL($H$4:$H$92,135)=$H57,135,IF(SMALL($H$4:$H$92,136)=$H57,136,IF(SMALL($H$4:$H$92,137)=$H57,137,IF(SMALL($H$4:$H$92,138)=$H57,138,IF(SMALL($H$4:$H$92,139)=$H57,139,IF(SMALL($H$4:$H$92,140)=$H57,140,IF(SMALL($H$4:$H$92,141)=$H57,141,IF(SMALL($H$4:$H$92,142)=$H57,142,IF(SMALL($H$4:$H$92,143)=$H57,143,IF(SMALL($H$4:$H$92,144)=$H57,144,IF(SMALL($H$4:$H$92,145)=$H57,145,IF(SMALL($H$4:$H$92,146)=$H57,146,IF(SMALL($H$4:$H$92,147)=$H57,147,IF(SMALL($H$4:$H$92,148)=$H57,148,IF(SMALL($H$4:$H$92,149)=$H57,149,IF(SMALL($H$4:$H$92,150)=$H57,150,IF(SMALL($H$4:$H$92,151)=$H57,151,IF(SMALL($H$4:$H$92,152)=$H57,152,IF(SMALL($H$4:$H$92,153)=$H57,153,IF(SMALL($H$4:$H$92,154)=$H57,154,IF(SMALL($H$4:$H$92,155)=$H57,155,IF(SMALL($H$4:$H$92,156)=$H57,156,IF(SMALL($H$4:$H$92,157)=$H57,157,IF(SMALL($H$4:$H$92,158)=$H57,158,IF(SMALL($H$4:$H$92,159)=$H57,159,IF(SMALL($H$4:$H$92,160)=$H57,160,IF(SMALL($H$4:$H$92,161)=$H57,161,IF(SMALL($H$4:$H$92,162)=$H57,162,""))))))))))))))))))))))))))))))))))))))))))))))))))))))))))))))),"")</f>
        <v/>
      </c>
      <c r="N57" s="94" t="str">
        <f>IFERROR(IF(COUNT(D57:G57)&lt;0,"",IF(SMALL($H$4:$H$92,151)=$H57,151,IF(SMALL($H$4:$H$92,152)=$H57,152,IF(SMALL($H$4:$H$92,153)=$H57,153,IF(SMALL($H$4:$H$92,154)=$H57,154,IF(SMALL($H$4:$H$92,155)=$H57,155,IF(SMALL($H$4:$H$92,156)=$H57,156,IF(SMALL($H$4:$H$92,157)=$H57,157,IF(SMALL($H$4:$H$92,158)=$H57,158,IF(SMALL($H$4:$H$92,159)=$H57,159,IF(SMALL($H$4:$H$92,160)=$H57,160,IF(SMALL($H$4:$H$92,161)=$H57,161,IF(SMALL($H$4:$H$92,162)=$H57,162,IF(SMALL($H$4:$H$92,163)=$H57,163,IF(SMALL($H$4:$H$92,164)=$H57,164,IF(SMALL($H$4:$H$92,165)=$H57,165,IF(SMALL($H$4:$H$92,166)=$H57,166,IF(SMALL($H$4:$H$92,167)=$H57,167,IF(SMALL($H$4:$H$92,168)=$H57,168,IF(SMALL($H$4:$H$92,169)=$H57,169,IF(SMALL($H$4:$H$92,170)=$H57,170,IF(SMALL($H$4:$H$92,171)=$H57,171,IF(SMALL($H$4:$H$92,172)=$H57,172,IF(SMALL($H$4:$H$92,173)=$H57,173,IF(SMALL($H$4:$H$92,174)=$H57,174,IF(SMALL($H$4:$H$92,175)=$H57,175,IF(SMALL($H$4:$H$92,176)=$H57,176,IF(SMALL($H$4:$H$92,177)=$H57,177,IF(SMALL($H$4:$H$92,178)=$H57,178,IF(SMALL($H$4:$H$92,179)=$H57,179,IF(SMALL($H$4:$H$92,180)=$H57,180,IF(SMALL($H$4:$H$92,181)=$H57,181,IF(SMALL($H$4:$H$92,182)=$H57,182,IF(SMALL($H$4:$H$92,183)=$H57,183,IF(SMALL($H$4:$H$92,184)=$H57,184,IF(SMALL($H$4:$H$92,185)=$H57,185,IF(SMALL($H$4:$H$92,186)=$H57,186,IF(SMALL($H$4:$H$92,187)=$H57,187,IF(SMALL($H$4:$H$92,188)=$H57,188,IF(SMALL($H$4:$H$92,189)=$H57,189,IF(SMALL($H$4:$H$92,190)=$H57,190,IF(SMALL($H$4:$H$92,191)=$H57,191,IF(SMALL($H$4:$H$92,192)=$H57,192,IF(SMALL($H$4:$H$92,193)=$H57,193,IF(SMALL($H$4:$H$92,194)=$H57,194,IF(SMALL($H$4:$H$92,195)=$H57,195,IF(SMALL($H$4:$H$92,196)=$H57,196,IF(SMALL($H$4:$H$92,197)=$H57,197,IF(SMALL($H$4:$H$92,198)=$H57,198,IF(SMALL($H$4:$H$92,199)=$H57,199,IF(SMALL($H$4:$H$92,200)=$H57,200,IF(SMALL($H$4:$H$92,201)=$H57,201,IF(SMALL($H$4:$H$92,202)=$H57,202,IF(SMALL($H$4:$H$92,203)=$H57,203,IF(SMALL($H$4:$H$92,204)=$H57,204,IF(SMALL($H$4:$H$92,205)=$H57,205,IF(SMALL($H$4:$H$92,206)=$H57,206,IF(SMALL($H$4:$H$92,207)=$H57,207,IF(SMALL($H$4:$H$92,208)=$H57,208,IF(SMALL($H$4:$H$92,209)=$H57,209,IF(SMALL($H$4:$H$92,210)=$H57,210,IF(SMALL($H$4:$H$92,211)=$H57,211,IF(SMALL($H$4:$H$92,212)=$H57,212,""))))))))))))))))))))))))))))))))))))))))))))))))))))))))))))))),"")</f>
        <v/>
      </c>
    </row>
    <row r="58" spans="1:14" x14ac:dyDescent="0.3">
      <c r="A58" s="30" t="str">
        <f>IF(ISBLANK(Deltagere!B19),"",Deltagere!A19)</f>
        <v>k</v>
      </c>
      <c r="B58" s="48" t="str">
        <f>IF(ISBLANK(Deltagere!B19),"",Deltagere!B19)</f>
        <v>Bente Grænse</v>
      </c>
      <c r="C58" s="48" t="str">
        <f>IF(ISBLANK(Deltagere!C19),"",Deltagere!C19)</f>
        <v>TST</v>
      </c>
      <c r="D58" s="31">
        <v>32</v>
      </c>
      <c r="E58" s="31">
        <v>35</v>
      </c>
      <c r="F58" s="31">
        <v>29</v>
      </c>
      <c r="G58" s="31">
        <v>0</v>
      </c>
      <c r="H58" s="66">
        <f>IF(COUNT(D58:G58)&lt;4,"",SUM(D58:G58))</f>
        <v>96</v>
      </c>
      <c r="I58" s="66">
        <f>IF(COUNT(K58)=1,K58,IF(COUNT(L58)=1,L58,IF(COUNT(M58)=1,M58,N58)))</f>
        <v>26</v>
      </c>
      <c r="J58" s="72"/>
      <c r="K58" s="92">
        <f>IFERROR(IF(COUNT(D58:G58)&lt;0,"",IF(SMALL($H$4:$H$92,1)=$H58,1,IF(SMALL($H$4:$H$92,2)=$H58,2,IF(SMALL($H$4:$H$92,3)=$H58,3,IF(SMALL($H$4:$H$92,4)=$H58,4,IF(SMALL($H$4:$H$92,5)=$H58,5,IF(SMALL($H$4:$H$92,6)=$H58,6,IF(SMALL($H$4:$H$92,7)=$H58,7,IF(SMALL($H$4:$H$92,8)=$H58,8,IF(SMALL($H$4:$H$92,9)=$H58,9,IF(SMALL($H$4:$H$92,10)=$H58,10,IF(SMALL($H$4:$H$92,11)=$H58,11,IF(SMALL($H$4:$H$92,12)=$H58,12,IF(SMALL($H$4:$H$92,13)=$H58,13,IF(SMALL($H$4:$H$92,14)=$H58,14,IF(SMALL($H$4:$H$92,15)=$H58,15,IF(SMALL($H$4:$H$92,16)=$H58,16,IF(SMALL($H$4:$H$92,17)=$H58,17,IF(SMALL($H$4:$H$92,18)=$H58,18,IF(SMALL($H$4:$H$92,19)=$H58,19,IF(SMALL($H$4:$H$92,20)=$H58,20,IF(SMALL($H$4:$H$92,21)=$H58,21,IF(SMALL($H$4:$H$92,22)=$H58,22,IF(SMALL($H$4:$H$92,23)=$H58,23,IF(SMALL($H$4:$H$92,24)=$H58,24,IF(SMALL($H$4:$H$92,25)=$H58,25,IF(SMALL($H$4:$H$92,26)=$H58,26,IF(SMALL($H$4:$H$92,27)=$H58,27,IF(SMALL($H$4:$H$92,28)=$H58,28,IF(SMALL($H$4:$H$92,29)=$H58,29,IF(SMALL($H$4:$H$92,30)=$H58,30,IF(SMALL($H$4:$H$92,31)=$H58,31,IF(SMALL($H$4:$H$92,32)=$H58,32,IF(SMALL($H$4:$H$92,33)=$H58,33,IF(SMALL($H$4:$H$92,34)=$H58,34,IF(SMALL($H$4:$H$92,35)=$H58,35,IF(SMALL($H$4:$H$92,36)=$H58,36,IF(SMALL($H$4:$H$92,37)=$H58,37,IF(SMALL($H$4:$H$92,38)=$H58,38,IF(SMALL($H$4:$H$92,39)=$H58,39,IF(SMALL($H$4:$H$92,40)=$H58,40,IF(SMALL($H$4:$H$92,41)=$H58,41,IF(SMALL($H$4:$H$92,42)=$H58,42,IF(SMALL($H$4:$H$92,43)=$H58,43,IF(SMALL($H$4:$H$92,44)=$H58,44,IF(SMALL($H$4:$H$92,45)=$H58,45,IF(SMALL($H$4:$H$92,46)=$H58,46,IF(SMALL($H$4:$H$92,47)=$H58,47,IF(SMALL($H$4:$H$92,48)=$H58,48,IF(SMALL($H$4:$H$92,49)=$H58,49,IF(SMALL($H$4:$H$92,50)=$H58,50,IF(SMALL($H$4:$H$92,51)=$H58,51,IF(SMALL($H$4:$H$92,52)=$H58,52,IF(SMALL($H$4:$H$92,53)=$H58,53,IF(SMALL($H$4:$H$92,54)=$H58,54,IF(SMALL($H$4:$H$92,55)=$H58,55,IF(SMALL($H$4:$H$92,56)=$H58,56,IF(SMALL($H$4:$H$92,57)=$H58,57,IF(SMALL($H$4:$H$92,58)=$H58,58,IF(SMALL($H$4:$H$92,59)=$H58,59,IF(SMALL($H$4:$H$92,60)=$H58,60,IF(SMALL($H$4:$H$92,61)=$H58,61,IF(SMALL($H$4:$H$92,62)=$H58,62,""))))))))))))))))))))))))))))))))))))))))))))))))))))))))))))))),"")</f>
        <v>26</v>
      </c>
      <c r="L58" s="93" t="str">
        <f>IFERROR(IF(COUNT(D58:G58)&lt;0,"",IF(SMALL($H$4:$H$92,50)=$H58,50,IF(SMALL($H$4:$H$92,51)=$H58,51,IF(SMALL($H$4:$H$92,52)=$H58,52,IF(SMALL($H$4:$H$92,53)=$H58,53,IF(SMALL($H$4:$H$92,54)=$H58,54,IF(SMALL($H$4:$H$92,55)=$H58,55,IF(SMALL($H$4:$H$92,56)=$H58,56,IF(SMALL($H$4:$H$92,57)=$H58,57,IF(SMALL($H$4:$H$92,58)=$H58,58,IF(SMALL($H$4:$H$92,59)=$H58,59,IF(SMALL($H$4:$H$92,60)=$H58,60,IF(SMALL($H$4:$H$92,61)=$H58,61,IF(SMALL($H$4:$H$92,62)=$H58,62,IF(SMALL($H$4:$H$92,63)=$H58,63,IF(SMALL($H$4:$H$92,64)=$H58,64,IF(SMALL($H$4:$H$92,65)=$H58,65,IF(SMALL($H$4:$H$92,66)=$H58,66,IF(SMALL($H$4:$H$92,67)=$H58,67,IF(SMALL($H$4:$H$92,68)=$H58,68,IF(SMALL($H$4:$H$92,69)=$H58,69,IF(SMALL($H$4:$H$92,70)=$H58,70,IF(SMALL($H$4:$H$92,71)=$H58,71,IF(SMALL($H$4:$H$92,72)=$H58,72,IF(SMALL($H$4:$H$92,73)=$H58,73,IF(SMALL($H$4:$H$92,74)=$H58,74,IF(SMALL($H$4:$H$92,75)=$H58,75,IF(SMALL($H$4:$H$92,76)=$H58,76,IF(SMALL($H$4:$H$92,77)=$H58,77,IF(SMALL($H$4:$H$92,78)=$H58,78,IF(SMALL($H$4:$H$92,79)=$H58,79,IF(SMALL($H$4:$H$92,80)=$H58,80,IF(SMALL($H$4:$H$92,81)=$H58,81,IF(SMALL($H$4:$H$92,82)=$H58,82,IF(SMALL($H$4:$H$92,83)=$H58,83,IF(SMALL($H$4:$H$92,84)=$H58,84,IF(SMALL($H$4:$H$92,85)=$H58,85,IF(SMALL($H$4:$H$92,86)=$H58,86,IF(SMALL($H$4:$H$92,87)=$H58,87,IF(SMALL($H$4:$H$92,88)=$H58,88,IF(SMALL($H$4:$H$92,89)=$H58,89,IF(SMALL($H$4:$H$92,90)=$H58,90,IF(SMALL($H$4:$H$92,91)=$H58,91,IF(SMALL($H$4:$H$92,92)=$H58,92,IF(SMALL($H$4:$H$92,93)=$H58,93,IF(SMALL($H$4:$H$92,94)=$H58,94,IF(SMALL($H$4:$H$92,95)=$H58,95,IF(SMALL($H$4:$H$92,96)=$H58,96,IF(SMALL($H$4:$H$92,97)=$H58,97,IF(SMALL($H$4:$H$92,98)=$H58,98,IF(SMALL($H$4:$H$92,99)=$H58,99,IF(SMALL($H$4:$H$92,100)=$H58,100,IF(SMALL($H$4:$H$92,101)=$H58,101,IF(SMALL($H$4:$H$92,102)=$H58,102,IF(SMALL($H$4:$H$92,103)=$H58,103,IF(SMALL($H$4:$H$92,104)=$H58,104,IF(SMALL($H$4:$H$92,105)=$H58,105,IF(SMALL($H$4:$H$92,106)=$H58,106,IF(SMALL($H$4:$H$92,107)=$H58,107,IF(SMALL($H$4:$H$92,108)=$H58,108,IF(SMALL($H$4:$H$92,109)=$H58,109,IF(SMALL($H$4:$H$92,110)=$H58,110,IF(SMALL($H$4:$H$92,111)=$H58,111,""))))))))))))))))))))))))))))))))))))))))))))))))))))))))))))))),"")</f>
        <v/>
      </c>
      <c r="M58" s="93" t="str">
        <f>IFERROR(IF(COUNT(D58:G58)&lt;0,"",IF(SMALL($H$4:$H$92,101)=$H58,101,IF(SMALL($H$4:$H$92,102)=$H58,102,IF(SMALL($H$4:$H$92,103)=$H58,103,IF(SMALL($H$4:$H$92,104)=$H58,104,IF(SMALL($H$4:$H$92,105)=$H58,105,IF(SMALL($H$4:$H$92,106)=$H58,106,IF(SMALL($H$4:$H$92,107)=$H58,107,IF(SMALL($H$4:$H$92,108)=$H58,108,IF(SMALL($H$4:$H$92,109)=$H58,109,IF(SMALL($H$4:$H$92,110)=$H58,110,IF(SMALL($H$4:$H$92,111)=$H58,111,IF(SMALL($H$4:$H$92,112)=$H58,112,IF(SMALL($H$4:$H$92,113)=$H58,113,IF(SMALL($H$4:$H$92,114)=$H58,114,IF(SMALL($H$4:$H$92,115)=$H58,115,IF(SMALL($H$4:$H$92,116)=$H58,116,IF(SMALL($H$4:$H$92,117)=$H58,117,IF(SMALL($H$4:$H$92,118)=$H58,118,IF(SMALL($H$4:$H$92,119)=$H58,119,IF(SMALL($H$4:$H$92,120)=$H58,120,IF(SMALL($H$4:$H$92,121)=$H58,121,IF(SMALL($H$4:$H$92,122)=$H58,122,IF(SMALL($H$4:$H$92,123)=$H58,123,IF(SMALL($H$4:$H$92,124)=$H58,124,IF(SMALL($H$4:$H$92,125)=$H58,125,IF(SMALL($H$4:$H$92,126)=$H58,126,IF(SMALL($H$4:$H$92,127)=$H58,127,IF(SMALL($H$4:$H$92,128)=$H58,128,IF(SMALL($H$4:$H$92,129)=$H58,129,IF(SMALL($H$4:$H$92,130)=$H58,130,IF(SMALL($H$4:$H$92,131)=$H58,131,IF(SMALL($H$4:$H$92,132)=$H58,132,IF(SMALL($H$4:$H$92,133)=$H58,133,IF(SMALL($H$4:$H$92,134)=$H58,134,IF(SMALL($H$4:$H$92,135)=$H58,135,IF(SMALL($H$4:$H$92,136)=$H58,136,IF(SMALL($H$4:$H$92,137)=$H58,137,IF(SMALL($H$4:$H$92,138)=$H58,138,IF(SMALL($H$4:$H$92,139)=$H58,139,IF(SMALL($H$4:$H$92,140)=$H58,140,IF(SMALL($H$4:$H$92,141)=$H58,141,IF(SMALL($H$4:$H$92,142)=$H58,142,IF(SMALL($H$4:$H$92,143)=$H58,143,IF(SMALL($H$4:$H$92,144)=$H58,144,IF(SMALL($H$4:$H$92,145)=$H58,145,IF(SMALL($H$4:$H$92,146)=$H58,146,IF(SMALL($H$4:$H$92,147)=$H58,147,IF(SMALL($H$4:$H$92,148)=$H58,148,IF(SMALL($H$4:$H$92,149)=$H58,149,IF(SMALL($H$4:$H$92,150)=$H58,150,IF(SMALL($H$4:$H$92,151)=$H58,151,IF(SMALL($H$4:$H$92,152)=$H58,152,IF(SMALL($H$4:$H$92,153)=$H58,153,IF(SMALL($H$4:$H$92,154)=$H58,154,IF(SMALL($H$4:$H$92,155)=$H58,155,IF(SMALL($H$4:$H$92,156)=$H58,156,IF(SMALL($H$4:$H$92,157)=$H58,157,IF(SMALL($H$4:$H$92,158)=$H58,158,IF(SMALL($H$4:$H$92,159)=$H58,159,IF(SMALL($H$4:$H$92,160)=$H58,160,IF(SMALL($H$4:$H$92,161)=$H58,161,IF(SMALL($H$4:$H$92,162)=$H58,162,""))))))))))))))))))))))))))))))))))))))))))))))))))))))))))))))),"")</f>
        <v/>
      </c>
      <c r="N58" s="94" t="str">
        <f>IFERROR(IF(COUNT(D58:G58)&lt;0,"",IF(SMALL($H$4:$H$92,151)=$H58,151,IF(SMALL($H$4:$H$92,152)=$H58,152,IF(SMALL($H$4:$H$92,153)=$H58,153,IF(SMALL($H$4:$H$92,154)=$H58,154,IF(SMALL($H$4:$H$92,155)=$H58,155,IF(SMALL($H$4:$H$92,156)=$H58,156,IF(SMALL($H$4:$H$92,157)=$H58,157,IF(SMALL($H$4:$H$92,158)=$H58,158,IF(SMALL($H$4:$H$92,159)=$H58,159,IF(SMALL($H$4:$H$92,160)=$H58,160,IF(SMALL($H$4:$H$92,161)=$H58,161,IF(SMALL($H$4:$H$92,162)=$H58,162,IF(SMALL($H$4:$H$92,163)=$H58,163,IF(SMALL($H$4:$H$92,164)=$H58,164,IF(SMALL($H$4:$H$92,165)=$H58,165,IF(SMALL($H$4:$H$92,166)=$H58,166,IF(SMALL($H$4:$H$92,167)=$H58,167,IF(SMALL($H$4:$H$92,168)=$H58,168,IF(SMALL($H$4:$H$92,169)=$H58,169,IF(SMALL($H$4:$H$92,170)=$H58,170,IF(SMALL($H$4:$H$92,171)=$H58,171,IF(SMALL($H$4:$H$92,172)=$H58,172,IF(SMALL($H$4:$H$92,173)=$H58,173,IF(SMALL($H$4:$H$92,174)=$H58,174,IF(SMALL($H$4:$H$92,175)=$H58,175,IF(SMALL($H$4:$H$92,176)=$H58,176,IF(SMALL($H$4:$H$92,177)=$H58,177,IF(SMALL($H$4:$H$92,178)=$H58,178,IF(SMALL($H$4:$H$92,179)=$H58,179,IF(SMALL($H$4:$H$92,180)=$H58,180,IF(SMALL($H$4:$H$92,181)=$H58,181,IF(SMALL($H$4:$H$92,182)=$H58,182,IF(SMALL($H$4:$H$92,183)=$H58,183,IF(SMALL($H$4:$H$92,184)=$H58,184,IF(SMALL($H$4:$H$92,185)=$H58,185,IF(SMALL($H$4:$H$92,186)=$H58,186,IF(SMALL($H$4:$H$92,187)=$H58,187,IF(SMALL($H$4:$H$92,188)=$H58,188,IF(SMALL($H$4:$H$92,189)=$H58,189,IF(SMALL($H$4:$H$92,190)=$H58,190,IF(SMALL($H$4:$H$92,191)=$H58,191,IF(SMALL($H$4:$H$92,192)=$H58,192,IF(SMALL($H$4:$H$92,193)=$H58,193,IF(SMALL($H$4:$H$92,194)=$H58,194,IF(SMALL($H$4:$H$92,195)=$H58,195,IF(SMALL($H$4:$H$92,196)=$H58,196,IF(SMALL($H$4:$H$92,197)=$H58,197,IF(SMALL($H$4:$H$92,198)=$H58,198,IF(SMALL($H$4:$H$92,199)=$H58,199,IF(SMALL($H$4:$H$92,200)=$H58,200,IF(SMALL($H$4:$H$92,201)=$H58,201,IF(SMALL($H$4:$H$92,202)=$H58,202,IF(SMALL($H$4:$H$92,203)=$H58,203,IF(SMALL($H$4:$H$92,204)=$H58,204,IF(SMALL($H$4:$H$92,205)=$H58,205,IF(SMALL($H$4:$H$92,206)=$H58,206,IF(SMALL($H$4:$H$92,207)=$H58,207,IF(SMALL($H$4:$H$92,208)=$H58,208,IF(SMALL($H$4:$H$92,209)=$H58,209,IF(SMALL($H$4:$H$92,210)=$H58,210,IF(SMALL($H$4:$H$92,211)=$H58,211,IF(SMALL($H$4:$H$92,212)=$H58,212,""))))))))))))))))))))))))))))))))))))))))))))))))))))))))))))))),"")</f>
        <v/>
      </c>
    </row>
    <row r="59" spans="1:14" x14ac:dyDescent="0.3">
      <c r="A59" s="30" t="str">
        <f>IF(ISBLANK(Deltagere!B47),"",Deltagere!A47)</f>
        <v>k</v>
      </c>
      <c r="B59" s="48" t="str">
        <f>IF(ISBLANK(Deltagere!B47),"",Deltagere!B47)</f>
        <v>Irma Christensen</v>
      </c>
      <c r="C59" s="48" t="str">
        <f>IF(ISBLANK(Deltagere!C47),"",Deltagere!C47)</f>
        <v>LLI Skanderborg</v>
      </c>
      <c r="D59" s="31">
        <v>33</v>
      </c>
      <c r="E59" s="31">
        <v>38</v>
      </c>
      <c r="F59" s="31">
        <v>25</v>
      </c>
      <c r="G59" s="31">
        <v>0</v>
      </c>
      <c r="H59" s="66">
        <f>IF(COUNT(D59:G59)&lt;4,"",SUM(D59:G59))</f>
        <v>96</v>
      </c>
      <c r="I59" s="66">
        <f>IF(COUNT(K59)=1,K59,IF(COUNT(L59)=1,L59,IF(COUNT(M59)=1,M59,N59)))</f>
        <v>26</v>
      </c>
      <c r="J59" s="72"/>
      <c r="K59" s="92">
        <f>IFERROR(IF(COUNT(D59:G59)&lt;0,"",IF(SMALL($H$4:$H$92,1)=$H59,1,IF(SMALL($H$4:$H$92,2)=$H59,2,IF(SMALL($H$4:$H$92,3)=$H59,3,IF(SMALL($H$4:$H$92,4)=$H59,4,IF(SMALL($H$4:$H$92,5)=$H59,5,IF(SMALL($H$4:$H$92,6)=$H59,6,IF(SMALL($H$4:$H$92,7)=$H59,7,IF(SMALL($H$4:$H$92,8)=$H59,8,IF(SMALL($H$4:$H$92,9)=$H59,9,IF(SMALL($H$4:$H$92,10)=$H59,10,IF(SMALL($H$4:$H$92,11)=$H59,11,IF(SMALL($H$4:$H$92,12)=$H59,12,IF(SMALL($H$4:$H$92,13)=$H59,13,IF(SMALL($H$4:$H$92,14)=$H59,14,IF(SMALL($H$4:$H$92,15)=$H59,15,IF(SMALL($H$4:$H$92,16)=$H59,16,IF(SMALL($H$4:$H$92,17)=$H59,17,IF(SMALL($H$4:$H$92,18)=$H59,18,IF(SMALL($H$4:$H$92,19)=$H59,19,IF(SMALL($H$4:$H$92,20)=$H59,20,IF(SMALL($H$4:$H$92,21)=$H59,21,IF(SMALL($H$4:$H$92,22)=$H59,22,IF(SMALL($H$4:$H$92,23)=$H59,23,IF(SMALL($H$4:$H$92,24)=$H59,24,IF(SMALL($H$4:$H$92,25)=$H59,25,IF(SMALL($H$4:$H$92,26)=$H59,26,IF(SMALL($H$4:$H$92,27)=$H59,27,IF(SMALL($H$4:$H$92,28)=$H59,28,IF(SMALL($H$4:$H$92,29)=$H59,29,IF(SMALL($H$4:$H$92,30)=$H59,30,IF(SMALL($H$4:$H$92,31)=$H59,31,IF(SMALL($H$4:$H$92,32)=$H59,32,IF(SMALL($H$4:$H$92,33)=$H59,33,IF(SMALL($H$4:$H$92,34)=$H59,34,IF(SMALL($H$4:$H$92,35)=$H59,35,IF(SMALL($H$4:$H$92,36)=$H59,36,IF(SMALL($H$4:$H$92,37)=$H59,37,IF(SMALL($H$4:$H$92,38)=$H59,38,IF(SMALL($H$4:$H$92,39)=$H59,39,IF(SMALL($H$4:$H$92,40)=$H59,40,IF(SMALL($H$4:$H$92,41)=$H59,41,IF(SMALL($H$4:$H$92,42)=$H59,42,IF(SMALL($H$4:$H$92,43)=$H59,43,IF(SMALL($H$4:$H$92,44)=$H59,44,IF(SMALL($H$4:$H$92,45)=$H59,45,IF(SMALL($H$4:$H$92,46)=$H59,46,IF(SMALL($H$4:$H$92,47)=$H59,47,IF(SMALL($H$4:$H$92,48)=$H59,48,IF(SMALL($H$4:$H$92,49)=$H59,49,IF(SMALL($H$4:$H$92,50)=$H59,50,IF(SMALL($H$4:$H$92,51)=$H59,51,IF(SMALL($H$4:$H$92,52)=$H59,52,IF(SMALL($H$4:$H$92,53)=$H59,53,IF(SMALL($H$4:$H$92,54)=$H59,54,IF(SMALL($H$4:$H$92,55)=$H59,55,IF(SMALL($H$4:$H$92,56)=$H59,56,IF(SMALL($H$4:$H$92,57)=$H59,57,IF(SMALL($H$4:$H$92,58)=$H59,58,IF(SMALL($H$4:$H$92,59)=$H59,59,IF(SMALL($H$4:$H$92,60)=$H59,60,IF(SMALL($H$4:$H$92,61)=$H59,61,IF(SMALL($H$4:$H$92,62)=$H59,62,""))))))))))))))))))))))))))))))))))))))))))))))))))))))))))))))),"")</f>
        <v>26</v>
      </c>
      <c r="L59" s="93" t="str">
        <f>IFERROR(IF(COUNT(D59:G59)&lt;0,"",IF(SMALL($H$4:$H$92,50)=$H59,50,IF(SMALL($H$4:$H$92,51)=$H59,51,IF(SMALL($H$4:$H$92,52)=$H59,52,IF(SMALL($H$4:$H$92,53)=$H59,53,IF(SMALL($H$4:$H$92,54)=$H59,54,IF(SMALL($H$4:$H$92,55)=$H59,55,IF(SMALL($H$4:$H$92,56)=$H59,56,IF(SMALL($H$4:$H$92,57)=$H59,57,IF(SMALL($H$4:$H$92,58)=$H59,58,IF(SMALL($H$4:$H$92,59)=$H59,59,IF(SMALL($H$4:$H$92,60)=$H59,60,IF(SMALL($H$4:$H$92,61)=$H59,61,IF(SMALL($H$4:$H$92,62)=$H59,62,IF(SMALL($H$4:$H$92,63)=$H59,63,IF(SMALL($H$4:$H$92,64)=$H59,64,IF(SMALL($H$4:$H$92,65)=$H59,65,IF(SMALL($H$4:$H$92,66)=$H59,66,IF(SMALL($H$4:$H$92,67)=$H59,67,IF(SMALL($H$4:$H$92,68)=$H59,68,IF(SMALL($H$4:$H$92,69)=$H59,69,IF(SMALL($H$4:$H$92,70)=$H59,70,IF(SMALL($H$4:$H$92,71)=$H59,71,IF(SMALL($H$4:$H$92,72)=$H59,72,IF(SMALL($H$4:$H$92,73)=$H59,73,IF(SMALL($H$4:$H$92,74)=$H59,74,IF(SMALL($H$4:$H$92,75)=$H59,75,IF(SMALL($H$4:$H$92,76)=$H59,76,IF(SMALL($H$4:$H$92,77)=$H59,77,IF(SMALL($H$4:$H$92,78)=$H59,78,IF(SMALL($H$4:$H$92,79)=$H59,79,IF(SMALL($H$4:$H$92,80)=$H59,80,IF(SMALL($H$4:$H$92,81)=$H59,81,IF(SMALL($H$4:$H$92,82)=$H59,82,IF(SMALL($H$4:$H$92,83)=$H59,83,IF(SMALL($H$4:$H$92,84)=$H59,84,IF(SMALL($H$4:$H$92,85)=$H59,85,IF(SMALL($H$4:$H$92,86)=$H59,86,IF(SMALL($H$4:$H$92,87)=$H59,87,IF(SMALL($H$4:$H$92,88)=$H59,88,IF(SMALL($H$4:$H$92,89)=$H59,89,IF(SMALL($H$4:$H$92,90)=$H59,90,IF(SMALL($H$4:$H$92,91)=$H59,91,IF(SMALL($H$4:$H$92,92)=$H59,92,IF(SMALL($H$4:$H$92,93)=$H59,93,IF(SMALL($H$4:$H$92,94)=$H59,94,IF(SMALL($H$4:$H$92,95)=$H59,95,IF(SMALL($H$4:$H$92,96)=$H59,96,IF(SMALL($H$4:$H$92,97)=$H59,97,IF(SMALL($H$4:$H$92,98)=$H59,98,IF(SMALL($H$4:$H$92,99)=$H59,99,IF(SMALL($H$4:$H$92,100)=$H59,100,IF(SMALL($H$4:$H$92,101)=$H59,101,IF(SMALL($H$4:$H$92,102)=$H59,102,IF(SMALL($H$4:$H$92,103)=$H59,103,IF(SMALL($H$4:$H$92,104)=$H59,104,IF(SMALL($H$4:$H$92,105)=$H59,105,IF(SMALL($H$4:$H$92,106)=$H59,106,IF(SMALL($H$4:$H$92,107)=$H59,107,IF(SMALL($H$4:$H$92,108)=$H59,108,IF(SMALL($H$4:$H$92,109)=$H59,109,IF(SMALL($H$4:$H$92,110)=$H59,110,IF(SMALL($H$4:$H$92,111)=$H59,111,""))))))))))))))))))))))))))))))))))))))))))))))))))))))))))))))),"")</f>
        <v/>
      </c>
      <c r="M59" s="93" t="str">
        <f>IFERROR(IF(COUNT(D59:G59)&lt;0,"",IF(SMALL($H$4:$H$92,101)=$H59,101,IF(SMALL($H$4:$H$92,102)=$H59,102,IF(SMALL($H$4:$H$92,103)=$H59,103,IF(SMALL($H$4:$H$92,104)=$H59,104,IF(SMALL($H$4:$H$92,105)=$H59,105,IF(SMALL($H$4:$H$92,106)=$H59,106,IF(SMALL($H$4:$H$92,107)=$H59,107,IF(SMALL($H$4:$H$92,108)=$H59,108,IF(SMALL($H$4:$H$92,109)=$H59,109,IF(SMALL($H$4:$H$92,110)=$H59,110,IF(SMALL($H$4:$H$92,111)=$H59,111,IF(SMALL($H$4:$H$92,112)=$H59,112,IF(SMALL($H$4:$H$92,113)=$H59,113,IF(SMALL($H$4:$H$92,114)=$H59,114,IF(SMALL($H$4:$H$92,115)=$H59,115,IF(SMALL($H$4:$H$92,116)=$H59,116,IF(SMALL($H$4:$H$92,117)=$H59,117,IF(SMALL($H$4:$H$92,118)=$H59,118,IF(SMALL($H$4:$H$92,119)=$H59,119,IF(SMALL($H$4:$H$92,120)=$H59,120,IF(SMALL($H$4:$H$92,121)=$H59,121,IF(SMALL($H$4:$H$92,122)=$H59,122,IF(SMALL($H$4:$H$92,123)=$H59,123,IF(SMALL($H$4:$H$92,124)=$H59,124,IF(SMALL($H$4:$H$92,125)=$H59,125,IF(SMALL($H$4:$H$92,126)=$H59,126,IF(SMALL($H$4:$H$92,127)=$H59,127,IF(SMALL($H$4:$H$92,128)=$H59,128,IF(SMALL($H$4:$H$92,129)=$H59,129,IF(SMALL($H$4:$H$92,130)=$H59,130,IF(SMALL($H$4:$H$92,131)=$H59,131,IF(SMALL($H$4:$H$92,132)=$H59,132,IF(SMALL($H$4:$H$92,133)=$H59,133,IF(SMALL($H$4:$H$92,134)=$H59,134,IF(SMALL($H$4:$H$92,135)=$H59,135,IF(SMALL($H$4:$H$92,136)=$H59,136,IF(SMALL($H$4:$H$92,137)=$H59,137,IF(SMALL($H$4:$H$92,138)=$H59,138,IF(SMALL($H$4:$H$92,139)=$H59,139,IF(SMALL($H$4:$H$92,140)=$H59,140,IF(SMALL($H$4:$H$92,141)=$H59,141,IF(SMALL($H$4:$H$92,142)=$H59,142,IF(SMALL($H$4:$H$92,143)=$H59,143,IF(SMALL($H$4:$H$92,144)=$H59,144,IF(SMALL($H$4:$H$92,145)=$H59,145,IF(SMALL($H$4:$H$92,146)=$H59,146,IF(SMALL($H$4:$H$92,147)=$H59,147,IF(SMALL($H$4:$H$92,148)=$H59,148,IF(SMALL($H$4:$H$92,149)=$H59,149,IF(SMALL($H$4:$H$92,150)=$H59,150,IF(SMALL($H$4:$H$92,151)=$H59,151,IF(SMALL($H$4:$H$92,152)=$H59,152,IF(SMALL($H$4:$H$92,153)=$H59,153,IF(SMALL($H$4:$H$92,154)=$H59,154,IF(SMALL($H$4:$H$92,155)=$H59,155,IF(SMALL($H$4:$H$92,156)=$H59,156,IF(SMALL($H$4:$H$92,157)=$H59,157,IF(SMALL($H$4:$H$92,158)=$H59,158,IF(SMALL($H$4:$H$92,159)=$H59,159,IF(SMALL($H$4:$H$92,160)=$H59,160,IF(SMALL($H$4:$H$92,161)=$H59,161,IF(SMALL($H$4:$H$92,162)=$H59,162,""))))))))))))))))))))))))))))))))))))))))))))))))))))))))))))))),"")</f>
        <v/>
      </c>
      <c r="N59" s="94" t="str">
        <f>IFERROR(IF(COUNT(D59:G59)&lt;0,"",IF(SMALL($H$4:$H$92,151)=$H59,151,IF(SMALL($H$4:$H$92,152)=$H59,152,IF(SMALL($H$4:$H$92,153)=$H59,153,IF(SMALL($H$4:$H$92,154)=$H59,154,IF(SMALL($H$4:$H$92,155)=$H59,155,IF(SMALL($H$4:$H$92,156)=$H59,156,IF(SMALL($H$4:$H$92,157)=$H59,157,IF(SMALL($H$4:$H$92,158)=$H59,158,IF(SMALL($H$4:$H$92,159)=$H59,159,IF(SMALL($H$4:$H$92,160)=$H59,160,IF(SMALL($H$4:$H$92,161)=$H59,161,IF(SMALL($H$4:$H$92,162)=$H59,162,IF(SMALL($H$4:$H$92,163)=$H59,163,IF(SMALL($H$4:$H$92,164)=$H59,164,IF(SMALL($H$4:$H$92,165)=$H59,165,IF(SMALL($H$4:$H$92,166)=$H59,166,IF(SMALL($H$4:$H$92,167)=$H59,167,IF(SMALL($H$4:$H$92,168)=$H59,168,IF(SMALL($H$4:$H$92,169)=$H59,169,IF(SMALL($H$4:$H$92,170)=$H59,170,IF(SMALL($H$4:$H$92,171)=$H59,171,IF(SMALL($H$4:$H$92,172)=$H59,172,IF(SMALL($H$4:$H$92,173)=$H59,173,IF(SMALL($H$4:$H$92,174)=$H59,174,IF(SMALL($H$4:$H$92,175)=$H59,175,IF(SMALL($H$4:$H$92,176)=$H59,176,IF(SMALL($H$4:$H$92,177)=$H59,177,IF(SMALL($H$4:$H$92,178)=$H59,178,IF(SMALL($H$4:$H$92,179)=$H59,179,IF(SMALL($H$4:$H$92,180)=$H59,180,IF(SMALL($H$4:$H$92,181)=$H59,181,IF(SMALL($H$4:$H$92,182)=$H59,182,IF(SMALL($H$4:$H$92,183)=$H59,183,IF(SMALL($H$4:$H$92,184)=$H59,184,IF(SMALL($H$4:$H$92,185)=$H59,185,IF(SMALL($H$4:$H$92,186)=$H59,186,IF(SMALL($H$4:$H$92,187)=$H59,187,IF(SMALL($H$4:$H$92,188)=$H59,188,IF(SMALL($H$4:$H$92,189)=$H59,189,IF(SMALL($H$4:$H$92,190)=$H59,190,IF(SMALL($H$4:$H$92,191)=$H59,191,IF(SMALL($H$4:$H$92,192)=$H59,192,IF(SMALL($H$4:$H$92,193)=$H59,193,IF(SMALL($H$4:$H$92,194)=$H59,194,IF(SMALL($H$4:$H$92,195)=$H59,195,IF(SMALL($H$4:$H$92,196)=$H59,196,IF(SMALL($H$4:$H$92,197)=$H59,197,IF(SMALL($H$4:$H$92,198)=$H59,198,IF(SMALL($H$4:$H$92,199)=$H59,199,IF(SMALL($H$4:$H$92,200)=$H59,200,IF(SMALL($H$4:$H$92,201)=$H59,201,IF(SMALL($H$4:$H$92,202)=$H59,202,IF(SMALL($H$4:$H$92,203)=$H59,203,IF(SMALL($H$4:$H$92,204)=$H59,204,IF(SMALL($H$4:$H$92,205)=$H59,205,IF(SMALL($H$4:$H$92,206)=$H59,206,IF(SMALL($H$4:$H$92,207)=$H59,207,IF(SMALL($H$4:$H$92,208)=$H59,208,IF(SMALL($H$4:$H$92,209)=$H59,209,IF(SMALL($H$4:$H$92,210)=$H59,210,IF(SMALL($H$4:$H$92,211)=$H59,211,IF(SMALL($H$4:$H$92,212)=$H59,212,""))))))))))))))))))))))))))))))))))))))))))))))))))))))))))))))),"")</f>
        <v/>
      </c>
    </row>
    <row r="60" spans="1:14" x14ac:dyDescent="0.3">
      <c r="A60" s="41" t="str">
        <f>IF(ISBLANK(Deltagere!B21),"",Deltagere!A21)</f>
        <v>k</v>
      </c>
      <c r="B60" s="49" t="str">
        <f>IF(ISBLANK(Deltagere!B21),"",Deltagere!B21)</f>
        <v>Kirsten Bagge</v>
      </c>
      <c r="C60" s="49" t="str">
        <f>IF(ISBLANK(Deltagere!C21),"",Deltagere!C21)</f>
        <v>Randers Seniorkrolf</v>
      </c>
      <c r="D60" s="42">
        <v>35</v>
      </c>
      <c r="E60" s="42">
        <v>35</v>
      </c>
      <c r="F60" s="42">
        <v>27</v>
      </c>
      <c r="G60" s="42">
        <v>0</v>
      </c>
      <c r="H60" s="67">
        <f>IF(COUNT(D60:G60)&lt;4,"",SUM(D60:G60))</f>
        <v>97</v>
      </c>
      <c r="I60" s="67">
        <f>IF(COUNT(K60)=1,K60,IF(COUNT(L60)=1,L60,IF(COUNT(M60)=1,M60,N60)))</f>
        <v>33</v>
      </c>
      <c r="J60" s="73"/>
      <c r="K60" s="92">
        <f>IFERROR(IF(COUNT(D60:G60)&lt;0,"",IF(SMALL($H$4:$H$92,1)=$H60,1,IF(SMALL($H$4:$H$92,2)=$H60,2,IF(SMALL($H$4:$H$92,3)=$H60,3,IF(SMALL($H$4:$H$92,4)=$H60,4,IF(SMALL($H$4:$H$92,5)=$H60,5,IF(SMALL($H$4:$H$92,6)=$H60,6,IF(SMALL($H$4:$H$92,7)=$H60,7,IF(SMALL($H$4:$H$92,8)=$H60,8,IF(SMALL($H$4:$H$92,9)=$H60,9,IF(SMALL($H$4:$H$92,10)=$H60,10,IF(SMALL($H$4:$H$92,11)=$H60,11,IF(SMALL($H$4:$H$92,12)=$H60,12,IF(SMALL($H$4:$H$92,13)=$H60,13,IF(SMALL($H$4:$H$92,14)=$H60,14,IF(SMALL($H$4:$H$92,15)=$H60,15,IF(SMALL($H$4:$H$92,16)=$H60,16,IF(SMALL($H$4:$H$92,17)=$H60,17,IF(SMALL($H$4:$H$92,18)=$H60,18,IF(SMALL($H$4:$H$92,19)=$H60,19,IF(SMALL($H$4:$H$92,20)=$H60,20,IF(SMALL($H$4:$H$92,21)=$H60,21,IF(SMALL($H$4:$H$92,22)=$H60,22,IF(SMALL($H$4:$H$92,23)=$H60,23,IF(SMALL($H$4:$H$92,24)=$H60,24,IF(SMALL($H$4:$H$92,25)=$H60,25,IF(SMALL($H$4:$H$92,26)=$H60,26,IF(SMALL($H$4:$H$92,27)=$H60,27,IF(SMALL($H$4:$H$92,28)=$H60,28,IF(SMALL($H$4:$H$92,29)=$H60,29,IF(SMALL($H$4:$H$92,30)=$H60,30,IF(SMALL($H$4:$H$92,31)=$H60,31,IF(SMALL($H$4:$H$92,32)=$H60,32,IF(SMALL($H$4:$H$92,33)=$H60,33,IF(SMALL($H$4:$H$92,34)=$H60,34,IF(SMALL($H$4:$H$92,35)=$H60,35,IF(SMALL($H$4:$H$92,36)=$H60,36,IF(SMALL($H$4:$H$92,37)=$H60,37,IF(SMALL($H$4:$H$92,38)=$H60,38,IF(SMALL($H$4:$H$92,39)=$H60,39,IF(SMALL($H$4:$H$92,40)=$H60,40,IF(SMALL($H$4:$H$92,41)=$H60,41,IF(SMALL($H$4:$H$92,42)=$H60,42,IF(SMALL($H$4:$H$92,43)=$H60,43,IF(SMALL($H$4:$H$92,44)=$H60,44,IF(SMALL($H$4:$H$92,45)=$H60,45,IF(SMALL($H$4:$H$92,46)=$H60,46,IF(SMALL($H$4:$H$92,47)=$H60,47,IF(SMALL($H$4:$H$92,48)=$H60,48,IF(SMALL($H$4:$H$92,49)=$H60,49,IF(SMALL($H$4:$H$92,50)=$H60,50,IF(SMALL($H$4:$H$92,51)=$H60,51,IF(SMALL($H$4:$H$92,52)=$H60,52,IF(SMALL($H$4:$H$92,53)=$H60,53,IF(SMALL($H$4:$H$92,54)=$H60,54,IF(SMALL($H$4:$H$92,55)=$H60,55,IF(SMALL($H$4:$H$92,56)=$H60,56,IF(SMALL($H$4:$H$92,57)=$H60,57,IF(SMALL($H$4:$H$92,58)=$H60,58,IF(SMALL($H$4:$H$92,59)=$H60,59,IF(SMALL($H$4:$H$92,60)=$H60,60,IF(SMALL($H$4:$H$92,61)=$H60,61,IF(SMALL($H$4:$H$92,62)=$H60,62,""))))))))))))))))))))))))))))))))))))))))))))))))))))))))))))))),"")</f>
        <v>33</v>
      </c>
      <c r="L60" s="93" t="str">
        <f>IFERROR(IF(COUNT(D60:G60)&lt;0,"",IF(SMALL($H$4:$H$92,50)=$H60,50,IF(SMALL($H$4:$H$92,51)=$H60,51,IF(SMALL($H$4:$H$92,52)=$H60,52,IF(SMALL($H$4:$H$92,53)=$H60,53,IF(SMALL($H$4:$H$92,54)=$H60,54,IF(SMALL($H$4:$H$92,55)=$H60,55,IF(SMALL($H$4:$H$92,56)=$H60,56,IF(SMALL($H$4:$H$92,57)=$H60,57,IF(SMALL($H$4:$H$92,58)=$H60,58,IF(SMALL($H$4:$H$92,59)=$H60,59,IF(SMALL($H$4:$H$92,60)=$H60,60,IF(SMALL($H$4:$H$92,61)=$H60,61,IF(SMALL($H$4:$H$92,62)=$H60,62,IF(SMALL($H$4:$H$92,63)=$H60,63,IF(SMALL($H$4:$H$92,64)=$H60,64,IF(SMALL($H$4:$H$92,65)=$H60,65,IF(SMALL($H$4:$H$92,66)=$H60,66,IF(SMALL($H$4:$H$92,67)=$H60,67,IF(SMALL($H$4:$H$92,68)=$H60,68,IF(SMALL($H$4:$H$92,69)=$H60,69,IF(SMALL($H$4:$H$92,70)=$H60,70,IF(SMALL($H$4:$H$92,71)=$H60,71,IF(SMALL($H$4:$H$92,72)=$H60,72,IF(SMALL($H$4:$H$92,73)=$H60,73,IF(SMALL($H$4:$H$92,74)=$H60,74,IF(SMALL($H$4:$H$92,75)=$H60,75,IF(SMALL($H$4:$H$92,76)=$H60,76,IF(SMALL($H$4:$H$92,77)=$H60,77,IF(SMALL($H$4:$H$92,78)=$H60,78,IF(SMALL($H$4:$H$92,79)=$H60,79,IF(SMALL($H$4:$H$92,80)=$H60,80,IF(SMALL($H$4:$H$92,81)=$H60,81,IF(SMALL($H$4:$H$92,82)=$H60,82,IF(SMALL($H$4:$H$92,83)=$H60,83,IF(SMALL($H$4:$H$92,84)=$H60,84,IF(SMALL($H$4:$H$92,85)=$H60,85,IF(SMALL($H$4:$H$92,86)=$H60,86,IF(SMALL($H$4:$H$92,87)=$H60,87,IF(SMALL($H$4:$H$92,88)=$H60,88,IF(SMALL($H$4:$H$92,89)=$H60,89,IF(SMALL($H$4:$H$92,90)=$H60,90,IF(SMALL($H$4:$H$92,91)=$H60,91,IF(SMALL($H$4:$H$92,92)=$H60,92,IF(SMALL($H$4:$H$92,93)=$H60,93,IF(SMALL($H$4:$H$92,94)=$H60,94,IF(SMALL($H$4:$H$92,95)=$H60,95,IF(SMALL($H$4:$H$92,96)=$H60,96,IF(SMALL($H$4:$H$92,97)=$H60,97,IF(SMALL($H$4:$H$92,98)=$H60,98,IF(SMALL($H$4:$H$92,99)=$H60,99,IF(SMALL($H$4:$H$92,100)=$H60,100,IF(SMALL($H$4:$H$92,101)=$H60,101,IF(SMALL($H$4:$H$92,102)=$H60,102,IF(SMALL($H$4:$H$92,103)=$H60,103,IF(SMALL($H$4:$H$92,104)=$H60,104,IF(SMALL($H$4:$H$92,105)=$H60,105,IF(SMALL($H$4:$H$92,106)=$H60,106,IF(SMALL($H$4:$H$92,107)=$H60,107,IF(SMALL($H$4:$H$92,108)=$H60,108,IF(SMALL($H$4:$H$92,109)=$H60,109,IF(SMALL($H$4:$H$92,110)=$H60,110,IF(SMALL($H$4:$H$92,111)=$H60,111,""))))))))))))))))))))))))))))))))))))))))))))))))))))))))))))))),"")</f>
        <v/>
      </c>
      <c r="M60" s="93" t="str">
        <f>IFERROR(IF(COUNT(D60:G60)&lt;0,"",IF(SMALL($H$4:$H$92,101)=$H60,101,IF(SMALL($H$4:$H$92,102)=$H60,102,IF(SMALL($H$4:$H$92,103)=$H60,103,IF(SMALL($H$4:$H$92,104)=$H60,104,IF(SMALL($H$4:$H$92,105)=$H60,105,IF(SMALL($H$4:$H$92,106)=$H60,106,IF(SMALL($H$4:$H$92,107)=$H60,107,IF(SMALL($H$4:$H$92,108)=$H60,108,IF(SMALL($H$4:$H$92,109)=$H60,109,IF(SMALL($H$4:$H$92,110)=$H60,110,IF(SMALL($H$4:$H$92,111)=$H60,111,IF(SMALL($H$4:$H$92,112)=$H60,112,IF(SMALL($H$4:$H$92,113)=$H60,113,IF(SMALL($H$4:$H$92,114)=$H60,114,IF(SMALL($H$4:$H$92,115)=$H60,115,IF(SMALL($H$4:$H$92,116)=$H60,116,IF(SMALL($H$4:$H$92,117)=$H60,117,IF(SMALL($H$4:$H$92,118)=$H60,118,IF(SMALL($H$4:$H$92,119)=$H60,119,IF(SMALL($H$4:$H$92,120)=$H60,120,IF(SMALL($H$4:$H$92,121)=$H60,121,IF(SMALL($H$4:$H$92,122)=$H60,122,IF(SMALL($H$4:$H$92,123)=$H60,123,IF(SMALL($H$4:$H$92,124)=$H60,124,IF(SMALL($H$4:$H$92,125)=$H60,125,IF(SMALL($H$4:$H$92,126)=$H60,126,IF(SMALL($H$4:$H$92,127)=$H60,127,IF(SMALL($H$4:$H$92,128)=$H60,128,IF(SMALL($H$4:$H$92,129)=$H60,129,IF(SMALL($H$4:$H$92,130)=$H60,130,IF(SMALL($H$4:$H$92,131)=$H60,131,IF(SMALL($H$4:$H$92,132)=$H60,132,IF(SMALL($H$4:$H$92,133)=$H60,133,IF(SMALL($H$4:$H$92,134)=$H60,134,IF(SMALL($H$4:$H$92,135)=$H60,135,IF(SMALL($H$4:$H$92,136)=$H60,136,IF(SMALL($H$4:$H$92,137)=$H60,137,IF(SMALL($H$4:$H$92,138)=$H60,138,IF(SMALL($H$4:$H$92,139)=$H60,139,IF(SMALL($H$4:$H$92,140)=$H60,140,IF(SMALL($H$4:$H$92,141)=$H60,141,IF(SMALL($H$4:$H$92,142)=$H60,142,IF(SMALL($H$4:$H$92,143)=$H60,143,IF(SMALL($H$4:$H$92,144)=$H60,144,IF(SMALL($H$4:$H$92,145)=$H60,145,IF(SMALL($H$4:$H$92,146)=$H60,146,IF(SMALL($H$4:$H$92,147)=$H60,147,IF(SMALL($H$4:$H$92,148)=$H60,148,IF(SMALL($H$4:$H$92,149)=$H60,149,IF(SMALL($H$4:$H$92,150)=$H60,150,IF(SMALL($H$4:$H$92,151)=$H60,151,IF(SMALL($H$4:$H$92,152)=$H60,152,IF(SMALL($H$4:$H$92,153)=$H60,153,IF(SMALL($H$4:$H$92,154)=$H60,154,IF(SMALL($H$4:$H$92,155)=$H60,155,IF(SMALL($H$4:$H$92,156)=$H60,156,IF(SMALL($H$4:$H$92,157)=$H60,157,IF(SMALL($H$4:$H$92,158)=$H60,158,IF(SMALL($H$4:$H$92,159)=$H60,159,IF(SMALL($H$4:$H$92,160)=$H60,160,IF(SMALL($H$4:$H$92,161)=$H60,161,IF(SMALL($H$4:$H$92,162)=$H60,162,""))))))))))))))))))))))))))))))))))))))))))))))))))))))))))))))),"")</f>
        <v/>
      </c>
      <c r="N60" s="94" t="str">
        <f>IFERROR(IF(COUNT(D60:G60)&lt;0,"",IF(SMALL($H$4:$H$92,151)=$H60,151,IF(SMALL($H$4:$H$92,152)=$H60,152,IF(SMALL($H$4:$H$92,153)=$H60,153,IF(SMALL($H$4:$H$92,154)=$H60,154,IF(SMALL($H$4:$H$92,155)=$H60,155,IF(SMALL($H$4:$H$92,156)=$H60,156,IF(SMALL($H$4:$H$92,157)=$H60,157,IF(SMALL($H$4:$H$92,158)=$H60,158,IF(SMALL($H$4:$H$92,159)=$H60,159,IF(SMALL($H$4:$H$92,160)=$H60,160,IF(SMALL($H$4:$H$92,161)=$H60,161,IF(SMALL($H$4:$H$92,162)=$H60,162,IF(SMALL($H$4:$H$92,163)=$H60,163,IF(SMALL($H$4:$H$92,164)=$H60,164,IF(SMALL($H$4:$H$92,165)=$H60,165,IF(SMALL($H$4:$H$92,166)=$H60,166,IF(SMALL($H$4:$H$92,167)=$H60,167,IF(SMALL($H$4:$H$92,168)=$H60,168,IF(SMALL($H$4:$H$92,169)=$H60,169,IF(SMALL($H$4:$H$92,170)=$H60,170,IF(SMALL($H$4:$H$92,171)=$H60,171,IF(SMALL($H$4:$H$92,172)=$H60,172,IF(SMALL($H$4:$H$92,173)=$H60,173,IF(SMALL($H$4:$H$92,174)=$H60,174,IF(SMALL($H$4:$H$92,175)=$H60,175,IF(SMALL($H$4:$H$92,176)=$H60,176,IF(SMALL($H$4:$H$92,177)=$H60,177,IF(SMALL($H$4:$H$92,178)=$H60,178,IF(SMALL($H$4:$H$92,179)=$H60,179,IF(SMALL($H$4:$H$92,180)=$H60,180,IF(SMALL($H$4:$H$92,181)=$H60,181,IF(SMALL($H$4:$H$92,182)=$H60,182,IF(SMALL($H$4:$H$92,183)=$H60,183,IF(SMALL($H$4:$H$92,184)=$H60,184,IF(SMALL($H$4:$H$92,185)=$H60,185,IF(SMALL($H$4:$H$92,186)=$H60,186,IF(SMALL($H$4:$H$92,187)=$H60,187,IF(SMALL($H$4:$H$92,188)=$H60,188,IF(SMALL($H$4:$H$92,189)=$H60,189,IF(SMALL($H$4:$H$92,190)=$H60,190,IF(SMALL($H$4:$H$92,191)=$H60,191,IF(SMALL($H$4:$H$92,192)=$H60,192,IF(SMALL($H$4:$H$92,193)=$H60,193,IF(SMALL($H$4:$H$92,194)=$H60,194,IF(SMALL($H$4:$H$92,195)=$H60,195,IF(SMALL($H$4:$H$92,196)=$H60,196,IF(SMALL($H$4:$H$92,197)=$H60,197,IF(SMALL($H$4:$H$92,198)=$H60,198,IF(SMALL($H$4:$H$92,199)=$H60,199,IF(SMALL($H$4:$H$92,200)=$H60,200,IF(SMALL($H$4:$H$92,201)=$H60,201,IF(SMALL($H$4:$H$92,202)=$H60,202,IF(SMALL($H$4:$H$92,203)=$H60,203,IF(SMALL($H$4:$H$92,204)=$H60,204,IF(SMALL($H$4:$H$92,205)=$H60,205,IF(SMALL($H$4:$H$92,206)=$H60,206,IF(SMALL($H$4:$H$92,207)=$H60,207,IF(SMALL($H$4:$H$92,208)=$H60,208,IF(SMALL($H$4:$H$92,209)=$H60,209,IF(SMALL($H$4:$H$92,210)=$H60,210,IF(SMALL($H$4:$H$92,211)=$H60,211,IF(SMALL($H$4:$H$92,212)=$H60,212,""))))))))))))))))))))))))))))))))))))))))))))))))))))))))))))))),"")</f>
        <v/>
      </c>
    </row>
    <row r="61" spans="1:14" x14ac:dyDescent="0.3">
      <c r="A61" s="38" t="str">
        <f>IF(ISBLANK(Deltagere!B23),"",Deltagere!A23)</f>
        <v>k</v>
      </c>
      <c r="B61" s="39" t="str">
        <f>IF(ISBLANK(Deltagere!B23),"",Deltagere!B23)</f>
        <v>Aase M Jensen</v>
      </c>
      <c r="C61" s="39" t="str">
        <f>IF(ISBLANK(Deltagere!C23),"",Deltagere!C23)</f>
        <v>Randers krolf</v>
      </c>
      <c r="D61" s="40">
        <v>32</v>
      </c>
      <c r="E61" s="40">
        <v>33</v>
      </c>
      <c r="F61" s="40">
        <v>33</v>
      </c>
      <c r="G61" s="40">
        <v>0</v>
      </c>
      <c r="H61" s="65">
        <f>IF(COUNT(D61:G61)&lt;4,"",SUM(D61:G61))</f>
        <v>98</v>
      </c>
      <c r="I61" s="65">
        <f>IF(COUNT(K61)=1,K61,IF(COUNT(L61)=1,L61,IF(COUNT(M61)=1,M61,N61)))</f>
        <v>36</v>
      </c>
      <c r="J61" s="71"/>
      <c r="K61" s="92">
        <f>IFERROR(IF(COUNT(D61:G61)&lt;0,"",IF(SMALL($H$4:$H$92,1)=$H61,1,IF(SMALL($H$4:$H$92,2)=$H61,2,IF(SMALL($H$4:$H$92,3)=$H61,3,IF(SMALL($H$4:$H$92,4)=$H61,4,IF(SMALL($H$4:$H$92,5)=$H61,5,IF(SMALL($H$4:$H$92,6)=$H61,6,IF(SMALL($H$4:$H$92,7)=$H61,7,IF(SMALL($H$4:$H$92,8)=$H61,8,IF(SMALL($H$4:$H$92,9)=$H61,9,IF(SMALL($H$4:$H$92,10)=$H61,10,IF(SMALL($H$4:$H$92,11)=$H61,11,IF(SMALL($H$4:$H$92,12)=$H61,12,IF(SMALL($H$4:$H$92,13)=$H61,13,IF(SMALL($H$4:$H$92,14)=$H61,14,IF(SMALL($H$4:$H$92,15)=$H61,15,IF(SMALL($H$4:$H$92,16)=$H61,16,IF(SMALL($H$4:$H$92,17)=$H61,17,IF(SMALL($H$4:$H$92,18)=$H61,18,IF(SMALL($H$4:$H$92,19)=$H61,19,IF(SMALL($H$4:$H$92,20)=$H61,20,IF(SMALL($H$4:$H$92,21)=$H61,21,IF(SMALL($H$4:$H$92,22)=$H61,22,IF(SMALL($H$4:$H$92,23)=$H61,23,IF(SMALL($H$4:$H$92,24)=$H61,24,IF(SMALL($H$4:$H$92,25)=$H61,25,IF(SMALL($H$4:$H$92,26)=$H61,26,IF(SMALL($H$4:$H$92,27)=$H61,27,IF(SMALL($H$4:$H$92,28)=$H61,28,IF(SMALL($H$4:$H$92,29)=$H61,29,IF(SMALL($H$4:$H$92,30)=$H61,30,IF(SMALL($H$4:$H$92,31)=$H61,31,IF(SMALL($H$4:$H$92,32)=$H61,32,IF(SMALL($H$4:$H$92,33)=$H61,33,IF(SMALL($H$4:$H$92,34)=$H61,34,IF(SMALL($H$4:$H$92,35)=$H61,35,IF(SMALL($H$4:$H$92,36)=$H61,36,IF(SMALL($H$4:$H$92,37)=$H61,37,IF(SMALL($H$4:$H$92,38)=$H61,38,IF(SMALL($H$4:$H$92,39)=$H61,39,IF(SMALL($H$4:$H$92,40)=$H61,40,IF(SMALL($H$4:$H$92,41)=$H61,41,IF(SMALL($H$4:$H$92,42)=$H61,42,IF(SMALL($H$4:$H$92,43)=$H61,43,IF(SMALL($H$4:$H$92,44)=$H61,44,IF(SMALL($H$4:$H$92,45)=$H61,45,IF(SMALL($H$4:$H$92,46)=$H61,46,IF(SMALL($H$4:$H$92,47)=$H61,47,IF(SMALL($H$4:$H$92,48)=$H61,48,IF(SMALL($H$4:$H$92,49)=$H61,49,IF(SMALL($H$4:$H$92,50)=$H61,50,IF(SMALL($H$4:$H$92,51)=$H61,51,IF(SMALL($H$4:$H$92,52)=$H61,52,IF(SMALL($H$4:$H$92,53)=$H61,53,IF(SMALL($H$4:$H$92,54)=$H61,54,IF(SMALL($H$4:$H$92,55)=$H61,55,IF(SMALL($H$4:$H$92,56)=$H61,56,IF(SMALL($H$4:$H$92,57)=$H61,57,IF(SMALL($H$4:$H$92,58)=$H61,58,IF(SMALL($H$4:$H$92,59)=$H61,59,IF(SMALL($H$4:$H$92,60)=$H61,60,IF(SMALL($H$4:$H$92,61)=$H61,61,IF(SMALL($H$4:$H$92,62)=$H61,62,""))))))))))))))))))))))))))))))))))))))))))))))))))))))))))))))),"")</f>
        <v>36</v>
      </c>
      <c r="L61" s="93" t="str">
        <f>IFERROR(IF(COUNT(D61:G61)&lt;0,"",IF(SMALL($H$4:$H$92,50)=$H61,50,IF(SMALL($H$4:$H$92,51)=$H61,51,IF(SMALL($H$4:$H$92,52)=$H61,52,IF(SMALL($H$4:$H$92,53)=$H61,53,IF(SMALL($H$4:$H$92,54)=$H61,54,IF(SMALL($H$4:$H$92,55)=$H61,55,IF(SMALL($H$4:$H$92,56)=$H61,56,IF(SMALL($H$4:$H$92,57)=$H61,57,IF(SMALL($H$4:$H$92,58)=$H61,58,IF(SMALL($H$4:$H$92,59)=$H61,59,IF(SMALL($H$4:$H$92,60)=$H61,60,IF(SMALL($H$4:$H$92,61)=$H61,61,IF(SMALL($H$4:$H$92,62)=$H61,62,IF(SMALL($H$4:$H$92,63)=$H61,63,IF(SMALL($H$4:$H$92,64)=$H61,64,IF(SMALL($H$4:$H$92,65)=$H61,65,IF(SMALL($H$4:$H$92,66)=$H61,66,IF(SMALL($H$4:$H$92,67)=$H61,67,IF(SMALL($H$4:$H$92,68)=$H61,68,IF(SMALL($H$4:$H$92,69)=$H61,69,IF(SMALL($H$4:$H$92,70)=$H61,70,IF(SMALL($H$4:$H$92,71)=$H61,71,IF(SMALL($H$4:$H$92,72)=$H61,72,IF(SMALL($H$4:$H$92,73)=$H61,73,IF(SMALL($H$4:$H$92,74)=$H61,74,IF(SMALL($H$4:$H$92,75)=$H61,75,IF(SMALL($H$4:$H$92,76)=$H61,76,IF(SMALL($H$4:$H$92,77)=$H61,77,IF(SMALL($H$4:$H$92,78)=$H61,78,IF(SMALL($H$4:$H$92,79)=$H61,79,IF(SMALL($H$4:$H$92,80)=$H61,80,IF(SMALL($H$4:$H$92,81)=$H61,81,IF(SMALL($H$4:$H$92,82)=$H61,82,IF(SMALL($H$4:$H$92,83)=$H61,83,IF(SMALL($H$4:$H$92,84)=$H61,84,IF(SMALL($H$4:$H$92,85)=$H61,85,IF(SMALL($H$4:$H$92,86)=$H61,86,IF(SMALL($H$4:$H$92,87)=$H61,87,IF(SMALL($H$4:$H$92,88)=$H61,88,IF(SMALL($H$4:$H$92,89)=$H61,89,IF(SMALL($H$4:$H$92,90)=$H61,90,IF(SMALL($H$4:$H$92,91)=$H61,91,IF(SMALL($H$4:$H$92,92)=$H61,92,IF(SMALL($H$4:$H$92,93)=$H61,93,IF(SMALL($H$4:$H$92,94)=$H61,94,IF(SMALL($H$4:$H$92,95)=$H61,95,IF(SMALL($H$4:$H$92,96)=$H61,96,IF(SMALL($H$4:$H$92,97)=$H61,97,IF(SMALL($H$4:$H$92,98)=$H61,98,IF(SMALL($H$4:$H$92,99)=$H61,99,IF(SMALL($H$4:$H$92,100)=$H61,100,IF(SMALL($H$4:$H$92,101)=$H61,101,IF(SMALL($H$4:$H$92,102)=$H61,102,IF(SMALL($H$4:$H$92,103)=$H61,103,IF(SMALL($H$4:$H$92,104)=$H61,104,IF(SMALL($H$4:$H$92,105)=$H61,105,IF(SMALL($H$4:$H$92,106)=$H61,106,IF(SMALL($H$4:$H$92,107)=$H61,107,IF(SMALL($H$4:$H$92,108)=$H61,108,IF(SMALL($H$4:$H$92,109)=$H61,109,IF(SMALL($H$4:$H$92,110)=$H61,110,IF(SMALL($H$4:$H$92,111)=$H61,111,""))))))))))))))))))))))))))))))))))))))))))))))))))))))))))))))),"")</f>
        <v/>
      </c>
      <c r="M61" s="93" t="str">
        <f>IFERROR(IF(COUNT(D61:G61)&lt;0,"",IF(SMALL($H$4:$H$92,101)=$H61,101,IF(SMALL($H$4:$H$92,102)=$H61,102,IF(SMALL($H$4:$H$92,103)=$H61,103,IF(SMALL($H$4:$H$92,104)=$H61,104,IF(SMALL($H$4:$H$92,105)=$H61,105,IF(SMALL($H$4:$H$92,106)=$H61,106,IF(SMALL($H$4:$H$92,107)=$H61,107,IF(SMALL($H$4:$H$92,108)=$H61,108,IF(SMALL($H$4:$H$92,109)=$H61,109,IF(SMALL($H$4:$H$92,110)=$H61,110,IF(SMALL($H$4:$H$92,111)=$H61,111,IF(SMALL($H$4:$H$92,112)=$H61,112,IF(SMALL($H$4:$H$92,113)=$H61,113,IF(SMALL($H$4:$H$92,114)=$H61,114,IF(SMALL($H$4:$H$92,115)=$H61,115,IF(SMALL($H$4:$H$92,116)=$H61,116,IF(SMALL($H$4:$H$92,117)=$H61,117,IF(SMALL($H$4:$H$92,118)=$H61,118,IF(SMALL($H$4:$H$92,119)=$H61,119,IF(SMALL($H$4:$H$92,120)=$H61,120,IF(SMALL($H$4:$H$92,121)=$H61,121,IF(SMALL($H$4:$H$92,122)=$H61,122,IF(SMALL($H$4:$H$92,123)=$H61,123,IF(SMALL($H$4:$H$92,124)=$H61,124,IF(SMALL($H$4:$H$92,125)=$H61,125,IF(SMALL($H$4:$H$92,126)=$H61,126,IF(SMALL($H$4:$H$92,127)=$H61,127,IF(SMALL($H$4:$H$92,128)=$H61,128,IF(SMALL($H$4:$H$92,129)=$H61,129,IF(SMALL($H$4:$H$92,130)=$H61,130,IF(SMALL($H$4:$H$92,131)=$H61,131,IF(SMALL($H$4:$H$92,132)=$H61,132,IF(SMALL($H$4:$H$92,133)=$H61,133,IF(SMALL($H$4:$H$92,134)=$H61,134,IF(SMALL($H$4:$H$92,135)=$H61,135,IF(SMALL($H$4:$H$92,136)=$H61,136,IF(SMALL($H$4:$H$92,137)=$H61,137,IF(SMALL($H$4:$H$92,138)=$H61,138,IF(SMALL($H$4:$H$92,139)=$H61,139,IF(SMALL($H$4:$H$92,140)=$H61,140,IF(SMALL($H$4:$H$92,141)=$H61,141,IF(SMALL($H$4:$H$92,142)=$H61,142,IF(SMALL($H$4:$H$92,143)=$H61,143,IF(SMALL($H$4:$H$92,144)=$H61,144,IF(SMALL($H$4:$H$92,145)=$H61,145,IF(SMALL($H$4:$H$92,146)=$H61,146,IF(SMALL($H$4:$H$92,147)=$H61,147,IF(SMALL($H$4:$H$92,148)=$H61,148,IF(SMALL($H$4:$H$92,149)=$H61,149,IF(SMALL($H$4:$H$92,150)=$H61,150,IF(SMALL($H$4:$H$92,151)=$H61,151,IF(SMALL($H$4:$H$92,152)=$H61,152,IF(SMALL($H$4:$H$92,153)=$H61,153,IF(SMALL($H$4:$H$92,154)=$H61,154,IF(SMALL($H$4:$H$92,155)=$H61,155,IF(SMALL($H$4:$H$92,156)=$H61,156,IF(SMALL($H$4:$H$92,157)=$H61,157,IF(SMALL($H$4:$H$92,158)=$H61,158,IF(SMALL($H$4:$H$92,159)=$H61,159,IF(SMALL($H$4:$H$92,160)=$H61,160,IF(SMALL($H$4:$H$92,161)=$H61,161,IF(SMALL($H$4:$H$92,162)=$H61,162,""))))))))))))))))))))))))))))))))))))))))))))))))))))))))))))))),"")</f>
        <v/>
      </c>
      <c r="N61" s="94" t="str">
        <f>IFERROR(IF(COUNT(D61:G61)&lt;0,"",IF(SMALL($H$4:$H$92,151)=$H61,151,IF(SMALL($H$4:$H$92,152)=$H61,152,IF(SMALL($H$4:$H$92,153)=$H61,153,IF(SMALL($H$4:$H$92,154)=$H61,154,IF(SMALL($H$4:$H$92,155)=$H61,155,IF(SMALL($H$4:$H$92,156)=$H61,156,IF(SMALL($H$4:$H$92,157)=$H61,157,IF(SMALL($H$4:$H$92,158)=$H61,158,IF(SMALL($H$4:$H$92,159)=$H61,159,IF(SMALL($H$4:$H$92,160)=$H61,160,IF(SMALL($H$4:$H$92,161)=$H61,161,IF(SMALL($H$4:$H$92,162)=$H61,162,IF(SMALL($H$4:$H$92,163)=$H61,163,IF(SMALL($H$4:$H$92,164)=$H61,164,IF(SMALL($H$4:$H$92,165)=$H61,165,IF(SMALL($H$4:$H$92,166)=$H61,166,IF(SMALL($H$4:$H$92,167)=$H61,167,IF(SMALL($H$4:$H$92,168)=$H61,168,IF(SMALL($H$4:$H$92,169)=$H61,169,IF(SMALL($H$4:$H$92,170)=$H61,170,IF(SMALL($H$4:$H$92,171)=$H61,171,IF(SMALL($H$4:$H$92,172)=$H61,172,IF(SMALL($H$4:$H$92,173)=$H61,173,IF(SMALL($H$4:$H$92,174)=$H61,174,IF(SMALL($H$4:$H$92,175)=$H61,175,IF(SMALL($H$4:$H$92,176)=$H61,176,IF(SMALL($H$4:$H$92,177)=$H61,177,IF(SMALL($H$4:$H$92,178)=$H61,178,IF(SMALL($H$4:$H$92,179)=$H61,179,IF(SMALL($H$4:$H$92,180)=$H61,180,IF(SMALL($H$4:$H$92,181)=$H61,181,IF(SMALL($H$4:$H$92,182)=$H61,182,IF(SMALL($H$4:$H$92,183)=$H61,183,IF(SMALL($H$4:$H$92,184)=$H61,184,IF(SMALL($H$4:$H$92,185)=$H61,185,IF(SMALL($H$4:$H$92,186)=$H61,186,IF(SMALL($H$4:$H$92,187)=$H61,187,IF(SMALL($H$4:$H$92,188)=$H61,188,IF(SMALL($H$4:$H$92,189)=$H61,189,IF(SMALL($H$4:$H$92,190)=$H61,190,IF(SMALL($H$4:$H$92,191)=$H61,191,IF(SMALL($H$4:$H$92,192)=$H61,192,IF(SMALL($H$4:$H$92,193)=$H61,193,IF(SMALL($H$4:$H$92,194)=$H61,194,IF(SMALL($H$4:$H$92,195)=$H61,195,IF(SMALL($H$4:$H$92,196)=$H61,196,IF(SMALL($H$4:$H$92,197)=$H61,197,IF(SMALL($H$4:$H$92,198)=$H61,198,IF(SMALL($H$4:$H$92,199)=$H61,199,IF(SMALL($H$4:$H$92,200)=$H61,200,IF(SMALL($H$4:$H$92,201)=$H61,201,IF(SMALL($H$4:$H$92,202)=$H61,202,IF(SMALL($H$4:$H$92,203)=$H61,203,IF(SMALL($H$4:$H$92,204)=$H61,204,IF(SMALL($H$4:$H$92,205)=$H61,205,IF(SMALL($H$4:$H$92,206)=$H61,206,IF(SMALL($H$4:$H$92,207)=$H61,207,IF(SMALL($H$4:$H$92,208)=$H61,208,IF(SMALL($H$4:$H$92,209)=$H61,209,IF(SMALL($H$4:$H$92,210)=$H61,210,IF(SMALL($H$4:$H$92,211)=$H61,211,IF(SMALL($H$4:$H$92,212)=$H61,212,""))))))))))))))))))))))))))))))))))))))))))))))))))))))))))))))),"")</f>
        <v/>
      </c>
    </row>
    <row r="62" spans="1:14" x14ac:dyDescent="0.3">
      <c r="A62" s="30" t="str">
        <f>IF(ISBLANK(Deltagere!B41),"",Deltagere!A41)</f>
        <v>k</v>
      </c>
      <c r="B62" s="48" t="str">
        <f>IF(ISBLANK(Deltagere!B41),"",Deltagere!B41)</f>
        <v>Birgit Pedresen</v>
      </c>
      <c r="C62" s="48" t="str">
        <f>IF(ISBLANK(Deltagere!C41),"",Deltagere!C41)</f>
        <v>Randers krolf</v>
      </c>
      <c r="D62" s="31">
        <v>32</v>
      </c>
      <c r="E62" s="31">
        <v>35</v>
      </c>
      <c r="F62" s="31">
        <v>31</v>
      </c>
      <c r="G62" s="31">
        <v>0</v>
      </c>
      <c r="H62" s="66">
        <f>IF(COUNT(D62:G62)&lt;4,"",SUM(D62:G62))</f>
        <v>98</v>
      </c>
      <c r="I62" s="66">
        <f>IF(COUNT(K62)=1,K62,IF(COUNT(L62)=1,L62,IF(COUNT(M62)=1,M62,N62)))</f>
        <v>36</v>
      </c>
      <c r="J62" s="72"/>
      <c r="K62" s="92">
        <f>IFERROR(IF(COUNT(D62:G62)&lt;0,"",IF(SMALL($H$4:$H$92,1)=$H62,1,IF(SMALL($H$4:$H$92,2)=$H62,2,IF(SMALL($H$4:$H$92,3)=$H62,3,IF(SMALL($H$4:$H$92,4)=$H62,4,IF(SMALL($H$4:$H$92,5)=$H62,5,IF(SMALL($H$4:$H$92,6)=$H62,6,IF(SMALL($H$4:$H$92,7)=$H62,7,IF(SMALL($H$4:$H$92,8)=$H62,8,IF(SMALL($H$4:$H$92,9)=$H62,9,IF(SMALL($H$4:$H$92,10)=$H62,10,IF(SMALL($H$4:$H$92,11)=$H62,11,IF(SMALL($H$4:$H$92,12)=$H62,12,IF(SMALL($H$4:$H$92,13)=$H62,13,IF(SMALL($H$4:$H$92,14)=$H62,14,IF(SMALL($H$4:$H$92,15)=$H62,15,IF(SMALL($H$4:$H$92,16)=$H62,16,IF(SMALL($H$4:$H$92,17)=$H62,17,IF(SMALL($H$4:$H$92,18)=$H62,18,IF(SMALL($H$4:$H$92,19)=$H62,19,IF(SMALL($H$4:$H$92,20)=$H62,20,IF(SMALL($H$4:$H$92,21)=$H62,21,IF(SMALL($H$4:$H$92,22)=$H62,22,IF(SMALL($H$4:$H$92,23)=$H62,23,IF(SMALL($H$4:$H$92,24)=$H62,24,IF(SMALL($H$4:$H$92,25)=$H62,25,IF(SMALL($H$4:$H$92,26)=$H62,26,IF(SMALL($H$4:$H$92,27)=$H62,27,IF(SMALL($H$4:$H$92,28)=$H62,28,IF(SMALL($H$4:$H$92,29)=$H62,29,IF(SMALL($H$4:$H$92,30)=$H62,30,IF(SMALL($H$4:$H$92,31)=$H62,31,IF(SMALL($H$4:$H$92,32)=$H62,32,IF(SMALL($H$4:$H$92,33)=$H62,33,IF(SMALL($H$4:$H$92,34)=$H62,34,IF(SMALL($H$4:$H$92,35)=$H62,35,IF(SMALL($H$4:$H$92,36)=$H62,36,IF(SMALL($H$4:$H$92,37)=$H62,37,IF(SMALL($H$4:$H$92,38)=$H62,38,IF(SMALL($H$4:$H$92,39)=$H62,39,IF(SMALL($H$4:$H$92,40)=$H62,40,IF(SMALL($H$4:$H$92,41)=$H62,41,IF(SMALL($H$4:$H$92,42)=$H62,42,IF(SMALL($H$4:$H$92,43)=$H62,43,IF(SMALL($H$4:$H$92,44)=$H62,44,IF(SMALL($H$4:$H$92,45)=$H62,45,IF(SMALL($H$4:$H$92,46)=$H62,46,IF(SMALL($H$4:$H$92,47)=$H62,47,IF(SMALL($H$4:$H$92,48)=$H62,48,IF(SMALL($H$4:$H$92,49)=$H62,49,IF(SMALL($H$4:$H$92,50)=$H62,50,IF(SMALL($H$4:$H$92,51)=$H62,51,IF(SMALL($H$4:$H$92,52)=$H62,52,IF(SMALL($H$4:$H$92,53)=$H62,53,IF(SMALL($H$4:$H$92,54)=$H62,54,IF(SMALL($H$4:$H$92,55)=$H62,55,IF(SMALL($H$4:$H$92,56)=$H62,56,IF(SMALL($H$4:$H$92,57)=$H62,57,IF(SMALL($H$4:$H$92,58)=$H62,58,IF(SMALL($H$4:$H$92,59)=$H62,59,IF(SMALL($H$4:$H$92,60)=$H62,60,IF(SMALL($H$4:$H$92,61)=$H62,61,IF(SMALL($H$4:$H$92,62)=$H62,62,""))))))))))))))))))))))))))))))))))))))))))))))))))))))))))))))),"")</f>
        <v>36</v>
      </c>
      <c r="L62" s="93" t="str">
        <f>IFERROR(IF(COUNT(D62:G62)&lt;0,"",IF(SMALL($H$4:$H$92,50)=$H62,50,IF(SMALL($H$4:$H$92,51)=$H62,51,IF(SMALL($H$4:$H$92,52)=$H62,52,IF(SMALL($H$4:$H$92,53)=$H62,53,IF(SMALL($H$4:$H$92,54)=$H62,54,IF(SMALL($H$4:$H$92,55)=$H62,55,IF(SMALL($H$4:$H$92,56)=$H62,56,IF(SMALL($H$4:$H$92,57)=$H62,57,IF(SMALL($H$4:$H$92,58)=$H62,58,IF(SMALL($H$4:$H$92,59)=$H62,59,IF(SMALL($H$4:$H$92,60)=$H62,60,IF(SMALL($H$4:$H$92,61)=$H62,61,IF(SMALL($H$4:$H$92,62)=$H62,62,IF(SMALL($H$4:$H$92,63)=$H62,63,IF(SMALL($H$4:$H$92,64)=$H62,64,IF(SMALL($H$4:$H$92,65)=$H62,65,IF(SMALL($H$4:$H$92,66)=$H62,66,IF(SMALL($H$4:$H$92,67)=$H62,67,IF(SMALL($H$4:$H$92,68)=$H62,68,IF(SMALL($H$4:$H$92,69)=$H62,69,IF(SMALL($H$4:$H$92,70)=$H62,70,IF(SMALL($H$4:$H$92,71)=$H62,71,IF(SMALL($H$4:$H$92,72)=$H62,72,IF(SMALL($H$4:$H$92,73)=$H62,73,IF(SMALL($H$4:$H$92,74)=$H62,74,IF(SMALL($H$4:$H$92,75)=$H62,75,IF(SMALL($H$4:$H$92,76)=$H62,76,IF(SMALL($H$4:$H$92,77)=$H62,77,IF(SMALL($H$4:$H$92,78)=$H62,78,IF(SMALL($H$4:$H$92,79)=$H62,79,IF(SMALL($H$4:$H$92,80)=$H62,80,IF(SMALL($H$4:$H$92,81)=$H62,81,IF(SMALL($H$4:$H$92,82)=$H62,82,IF(SMALL($H$4:$H$92,83)=$H62,83,IF(SMALL($H$4:$H$92,84)=$H62,84,IF(SMALL($H$4:$H$92,85)=$H62,85,IF(SMALL($H$4:$H$92,86)=$H62,86,IF(SMALL($H$4:$H$92,87)=$H62,87,IF(SMALL($H$4:$H$92,88)=$H62,88,IF(SMALL($H$4:$H$92,89)=$H62,89,IF(SMALL($H$4:$H$92,90)=$H62,90,IF(SMALL($H$4:$H$92,91)=$H62,91,IF(SMALL($H$4:$H$92,92)=$H62,92,IF(SMALL($H$4:$H$92,93)=$H62,93,IF(SMALL($H$4:$H$92,94)=$H62,94,IF(SMALL($H$4:$H$92,95)=$H62,95,IF(SMALL($H$4:$H$92,96)=$H62,96,IF(SMALL($H$4:$H$92,97)=$H62,97,IF(SMALL($H$4:$H$92,98)=$H62,98,IF(SMALL($H$4:$H$92,99)=$H62,99,IF(SMALL($H$4:$H$92,100)=$H62,100,IF(SMALL($H$4:$H$92,101)=$H62,101,IF(SMALL($H$4:$H$92,102)=$H62,102,IF(SMALL($H$4:$H$92,103)=$H62,103,IF(SMALL($H$4:$H$92,104)=$H62,104,IF(SMALL($H$4:$H$92,105)=$H62,105,IF(SMALL($H$4:$H$92,106)=$H62,106,IF(SMALL($H$4:$H$92,107)=$H62,107,IF(SMALL($H$4:$H$92,108)=$H62,108,IF(SMALL($H$4:$H$92,109)=$H62,109,IF(SMALL($H$4:$H$92,110)=$H62,110,IF(SMALL($H$4:$H$92,111)=$H62,111,""))))))))))))))))))))))))))))))))))))))))))))))))))))))))))))))),"")</f>
        <v/>
      </c>
      <c r="M62" s="93" t="str">
        <f>IFERROR(IF(COUNT(D62:G62)&lt;0,"",IF(SMALL($H$4:$H$92,101)=$H62,101,IF(SMALL($H$4:$H$92,102)=$H62,102,IF(SMALL($H$4:$H$92,103)=$H62,103,IF(SMALL($H$4:$H$92,104)=$H62,104,IF(SMALL($H$4:$H$92,105)=$H62,105,IF(SMALL($H$4:$H$92,106)=$H62,106,IF(SMALL($H$4:$H$92,107)=$H62,107,IF(SMALL($H$4:$H$92,108)=$H62,108,IF(SMALL($H$4:$H$92,109)=$H62,109,IF(SMALL($H$4:$H$92,110)=$H62,110,IF(SMALL($H$4:$H$92,111)=$H62,111,IF(SMALL($H$4:$H$92,112)=$H62,112,IF(SMALL($H$4:$H$92,113)=$H62,113,IF(SMALL($H$4:$H$92,114)=$H62,114,IF(SMALL($H$4:$H$92,115)=$H62,115,IF(SMALL($H$4:$H$92,116)=$H62,116,IF(SMALL($H$4:$H$92,117)=$H62,117,IF(SMALL($H$4:$H$92,118)=$H62,118,IF(SMALL($H$4:$H$92,119)=$H62,119,IF(SMALL($H$4:$H$92,120)=$H62,120,IF(SMALL($H$4:$H$92,121)=$H62,121,IF(SMALL($H$4:$H$92,122)=$H62,122,IF(SMALL($H$4:$H$92,123)=$H62,123,IF(SMALL($H$4:$H$92,124)=$H62,124,IF(SMALL($H$4:$H$92,125)=$H62,125,IF(SMALL($H$4:$H$92,126)=$H62,126,IF(SMALL($H$4:$H$92,127)=$H62,127,IF(SMALL($H$4:$H$92,128)=$H62,128,IF(SMALL($H$4:$H$92,129)=$H62,129,IF(SMALL($H$4:$H$92,130)=$H62,130,IF(SMALL($H$4:$H$92,131)=$H62,131,IF(SMALL($H$4:$H$92,132)=$H62,132,IF(SMALL($H$4:$H$92,133)=$H62,133,IF(SMALL($H$4:$H$92,134)=$H62,134,IF(SMALL($H$4:$H$92,135)=$H62,135,IF(SMALL($H$4:$H$92,136)=$H62,136,IF(SMALL($H$4:$H$92,137)=$H62,137,IF(SMALL($H$4:$H$92,138)=$H62,138,IF(SMALL($H$4:$H$92,139)=$H62,139,IF(SMALL($H$4:$H$92,140)=$H62,140,IF(SMALL($H$4:$H$92,141)=$H62,141,IF(SMALL($H$4:$H$92,142)=$H62,142,IF(SMALL($H$4:$H$92,143)=$H62,143,IF(SMALL($H$4:$H$92,144)=$H62,144,IF(SMALL($H$4:$H$92,145)=$H62,145,IF(SMALL($H$4:$H$92,146)=$H62,146,IF(SMALL($H$4:$H$92,147)=$H62,147,IF(SMALL($H$4:$H$92,148)=$H62,148,IF(SMALL($H$4:$H$92,149)=$H62,149,IF(SMALL($H$4:$H$92,150)=$H62,150,IF(SMALL($H$4:$H$92,151)=$H62,151,IF(SMALL($H$4:$H$92,152)=$H62,152,IF(SMALL($H$4:$H$92,153)=$H62,153,IF(SMALL($H$4:$H$92,154)=$H62,154,IF(SMALL($H$4:$H$92,155)=$H62,155,IF(SMALL($H$4:$H$92,156)=$H62,156,IF(SMALL($H$4:$H$92,157)=$H62,157,IF(SMALL($H$4:$H$92,158)=$H62,158,IF(SMALL($H$4:$H$92,159)=$H62,159,IF(SMALL($H$4:$H$92,160)=$H62,160,IF(SMALL($H$4:$H$92,161)=$H62,161,IF(SMALL($H$4:$H$92,162)=$H62,162,""))))))))))))))))))))))))))))))))))))))))))))))))))))))))))))))),"")</f>
        <v/>
      </c>
      <c r="N62" s="94" t="str">
        <f>IFERROR(IF(COUNT(D62:G62)&lt;0,"",IF(SMALL($H$4:$H$92,151)=$H62,151,IF(SMALL($H$4:$H$92,152)=$H62,152,IF(SMALL($H$4:$H$92,153)=$H62,153,IF(SMALL($H$4:$H$92,154)=$H62,154,IF(SMALL($H$4:$H$92,155)=$H62,155,IF(SMALL($H$4:$H$92,156)=$H62,156,IF(SMALL($H$4:$H$92,157)=$H62,157,IF(SMALL($H$4:$H$92,158)=$H62,158,IF(SMALL($H$4:$H$92,159)=$H62,159,IF(SMALL($H$4:$H$92,160)=$H62,160,IF(SMALL($H$4:$H$92,161)=$H62,161,IF(SMALL($H$4:$H$92,162)=$H62,162,IF(SMALL($H$4:$H$92,163)=$H62,163,IF(SMALL($H$4:$H$92,164)=$H62,164,IF(SMALL($H$4:$H$92,165)=$H62,165,IF(SMALL($H$4:$H$92,166)=$H62,166,IF(SMALL($H$4:$H$92,167)=$H62,167,IF(SMALL($H$4:$H$92,168)=$H62,168,IF(SMALL($H$4:$H$92,169)=$H62,169,IF(SMALL($H$4:$H$92,170)=$H62,170,IF(SMALL($H$4:$H$92,171)=$H62,171,IF(SMALL($H$4:$H$92,172)=$H62,172,IF(SMALL($H$4:$H$92,173)=$H62,173,IF(SMALL($H$4:$H$92,174)=$H62,174,IF(SMALL($H$4:$H$92,175)=$H62,175,IF(SMALL($H$4:$H$92,176)=$H62,176,IF(SMALL($H$4:$H$92,177)=$H62,177,IF(SMALL($H$4:$H$92,178)=$H62,178,IF(SMALL($H$4:$H$92,179)=$H62,179,IF(SMALL($H$4:$H$92,180)=$H62,180,IF(SMALL($H$4:$H$92,181)=$H62,181,IF(SMALL($H$4:$H$92,182)=$H62,182,IF(SMALL($H$4:$H$92,183)=$H62,183,IF(SMALL($H$4:$H$92,184)=$H62,184,IF(SMALL($H$4:$H$92,185)=$H62,185,IF(SMALL($H$4:$H$92,186)=$H62,186,IF(SMALL($H$4:$H$92,187)=$H62,187,IF(SMALL($H$4:$H$92,188)=$H62,188,IF(SMALL($H$4:$H$92,189)=$H62,189,IF(SMALL($H$4:$H$92,190)=$H62,190,IF(SMALL($H$4:$H$92,191)=$H62,191,IF(SMALL($H$4:$H$92,192)=$H62,192,IF(SMALL($H$4:$H$92,193)=$H62,193,IF(SMALL($H$4:$H$92,194)=$H62,194,IF(SMALL($H$4:$H$92,195)=$H62,195,IF(SMALL($H$4:$H$92,196)=$H62,196,IF(SMALL($H$4:$H$92,197)=$H62,197,IF(SMALL($H$4:$H$92,198)=$H62,198,IF(SMALL($H$4:$H$92,199)=$H62,199,IF(SMALL($H$4:$H$92,200)=$H62,200,IF(SMALL($H$4:$H$92,201)=$H62,201,IF(SMALL($H$4:$H$92,202)=$H62,202,IF(SMALL($H$4:$H$92,203)=$H62,203,IF(SMALL($H$4:$H$92,204)=$H62,204,IF(SMALL($H$4:$H$92,205)=$H62,205,IF(SMALL($H$4:$H$92,206)=$H62,206,IF(SMALL($H$4:$H$92,207)=$H62,207,IF(SMALL($H$4:$H$92,208)=$H62,208,IF(SMALL($H$4:$H$92,209)=$H62,209,IF(SMALL($H$4:$H$92,210)=$H62,210,IF(SMALL($H$4:$H$92,211)=$H62,211,IF(SMALL($H$4:$H$92,212)=$H62,212,""))))))))))))))))))))))))))))))))))))))))))))))))))))))))))))))),"")</f>
        <v/>
      </c>
    </row>
    <row r="63" spans="1:14" x14ac:dyDescent="0.3">
      <c r="A63" s="30" t="str">
        <f>IF(ISBLANK(Deltagere!B83),"",Deltagere!A83)</f>
        <v>k</v>
      </c>
      <c r="B63" s="48" t="str">
        <f>IF(ISBLANK(Deltagere!B83),"",Deltagere!B83)</f>
        <v>Herdis Dahl</v>
      </c>
      <c r="C63" s="48" t="str">
        <f>IF(ISBLANK(Deltagere!C83),"",Deltagere!C83)</f>
        <v>Møldrup krolf</v>
      </c>
      <c r="D63" s="31">
        <v>34</v>
      </c>
      <c r="E63" s="31">
        <v>31</v>
      </c>
      <c r="F63" s="31">
        <v>33</v>
      </c>
      <c r="G63" s="31">
        <v>0</v>
      </c>
      <c r="H63" s="66">
        <f>IF(COUNT(D63:G63)&lt;4,"",SUM(D63:G63))</f>
        <v>98</v>
      </c>
      <c r="I63" s="66">
        <f>IF(COUNT(K63)=1,K63,IF(COUNT(L63)=1,L63,IF(COUNT(M63)=1,M63,N63)))</f>
        <v>36</v>
      </c>
      <c r="J63" s="72"/>
      <c r="K63" s="92">
        <f>IFERROR(IF(COUNT(D63:G63)&lt;0,"",IF(SMALL($H$4:$H$92,1)=$H63,1,IF(SMALL($H$4:$H$92,2)=$H63,2,IF(SMALL($H$4:$H$92,3)=$H63,3,IF(SMALL($H$4:$H$92,4)=$H63,4,IF(SMALL($H$4:$H$92,5)=$H63,5,IF(SMALL($H$4:$H$92,6)=$H63,6,IF(SMALL($H$4:$H$92,7)=$H63,7,IF(SMALL($H$4:$H$92,8)=$H63,8,IF(SMALL($H$4:$H$92,9)=$H63,9,IF(SMALL($H$4:$H$92,10)=$H63,10,IF(SMALL($H$4:$H$92,11)=$H63,11,IF(SMALL($H$4:$H$92,12)=$H63,12,IF(SMALL($H$4:$H$92,13)=$H63,13,IF(SMALL($H$4:$H$92,14)=$H63,14,IF(SMALL($H$4:$H$92,15)=$H63,15,IF(SMALL($H$4:$H$92,16)=$H63,16,IF(SMALL($H$4:$H$92,17)=$H63,17,IF(SMALL($H$4:$H$92,18)=$H63,18,IF(SMALL($H$4:$H$92,19)=$H63,19,IF(SMALL($H$4:$H$92,20)=$H63,20,IF(SMALL($H$4:$H$92,21)=$H63,21,IF(SMALL($H$4:$H$92,22)=$H63,22,IF(SMALL($H$4:$H$92,23)=$H63,23,IF(SMALL($H$4:$H$92,24)=$H63,24,IF(SMALL($H$4:$H$92,25)=$H63,25,IF(SMALL($H$4:$H$92,26)=$H63,26,IF(SMALL($H$4:$H$92,27)=$H63,27,IF(SMALL($H$4:$H$92,28)=$H63,28,IF(SMALL($H$4:$H$92,29)=$H63,29,IF(SMALL($H$4:$H$92,30)=$H63,30,IF(SMALL($H$4:$H$92,31)=$H63,31,IF(SMALL($H$4:$H$92,32)=$H63,32,IF(SMALL($H$4:$H$92,33)=$H63,33,IF(SMALL($H$4:$H$92,34)=$H63,34,IF(SMALL($H$4:$H$92,35)=$H63,35,IF(SMALL($H$4:$H$92,36)=$H63,36,IF(SMALL($H$4:$H$92,37)=$H63,37,IF(SMALL($H$4:$H$92,38)=$H63,38,IF(SMALL($H$4:$H$92,39)=$H63,39,IF(SMALL($H$4:$H$92,40)=$H63,40,IF(SMALL($H$4:$H$92,41)=$H63,41,IF(SMALL($H$4:$H$92,42)=$H63,42,IF(SMALL($H$4:$H$92,43)=$H63,43,IF(SMALL($H$4:$H$92,44)=$H63,44,IF(SMALL($H$4:$H$92,45)=$H63,45,IF(SMALL($H$4:$H$92,46)=$H63,46,IF(SMALL($H$4:$H$92,47)=$H63,47,IF(SMALL($H$4:$H$92,48)=$H63,48,IF(SMALL($H$4:$H$92,49)=$H63,49,IF(SMALL($H$4:$H$92,50)=$H63,50,IF(SMALL($H$4:$H$92,51)=$H63,51,IF(SMALL($H$4:$H$92,52)=$H63,52,IF(SMALL($H$4:$H$92,53)=$H63,53,IF(SMALL($H$4:$H$92,54)=$H63,54,IF(SMALL($H$4:$H$92,55)=$H63,55,IF(SMALL($H$4:$H$92,56)=$H63,56,IF(SMALL($H$4:$H$92,57)=$H63,57,IF(SMALL($H$4:$H$92,58)=$H63,58,IF(SMALL($H$4:$H$92,59)=$H63,59,IF(SMALL($H$4:$H$92,60)=$H63,60,IF(SMALL($H$4:$H$92,61)=$H63,61,IF(SMALL($H$4:$H$92,62)=$H63,62,""))))))))))))))))))))))))))))))))))))))))))))))))))))))))))))))),"")</f>
        <v>36</v>
      </c>
      <c r="L63" s="93" t="str">
        <f>IFERROR(IF(COUNT(D63:G63)&lt;0,"",IF(SMALL($H$4:$H$92,50)=$H63,50,IF(SMALL($H$4:$H$92,51)=$H63,51,IF(SMALL($H$4:$H$92,52)=$H63,52,IF(SMALL($H$4:$H$92,53)=$H63,53,IF(SMALL($H$4:$H$92,54)=$H63,54,IF(SMALL($H$4:$H$92,55)=$H63,55,IF(SMALL($H$4:$H$92,56)=$H63,56,IF(SMALL($H$4:$H$92,57)=$H63,57,IF(SMALL($H$4:$H$92,58)=$H63,58,IF(SMALL($H$4:$H$92,59)=$H63,59,IF(SMALL($H$4:$H$92,60)=$H63,60,IF(SMALL($H$4:$H$92,61)=$H63,61,IF(SMALL($H$4:$H$92,62)=$H63,62,IF(SMALL($H$4:$H$92,63)=$H63,63,IF(SMALL($H$4:$H$92,64)=$H63,64,IF(SMALL($H$4:$H$92,65)=$H63,65,IF(SMALL($H$4:$H$92,66)=$H63,66,IF(SMALL($H$4:$H$92,67)=$H63,67,IF(SMALL($H$4:$H$92,68)=$H63,68,IF(SMALL($H$4:$H$92,69)=$H63,69,IF(SMALL($H$4:$H$92,70)=$H63,70,IF(SMALL($H$4:$H$92,71)=$H63,71,IF(SMALL($H$4:$H$92,72)=$H63,72,IF(SMALL($H$4:$H$92,73)=$H63,73,IF(SMALL($H$4:$H$92,74)=$H63,74,IF(SMALL($H$4:$H$92,75)=$H63,75,IF(SMALL($H$4:$H$92,76)=$H63,76,IF(SMALL($H$4:$H$92,77)=$H63,77,IF(SMALL($H$4:$H$92,78)=$H63,78,IF(SMALL($H$4:$H$92,79)=$H63,79,IF(SMALL($H$4:$H$92,80)=$H63,80,IF(SMALL($H$4:$H$92,81)=$H63,81,IF(SMALL($H$4:$H$92,82)=$H63,82,IF(SMALL($H$4:$H$92,83)=$H63,83,IF(SMALL($H$4:$H$92,84)=$H63,84,IF(SMALL($H$4:$H$92,85)=$H63,85,IF(SMALL($H$4:$H$92,86)=$H63,86,IF(SMALL($H$4:$H$92,87)=$H63,87,IF(SMALL($H$4:$H$92,88)=$H63,88,IF(SMALL($H$4:$H$92,89)=$H63,89,IF(SMALL($H$4:$H$92,90)=$H63,90,IF(SMALL($H$4:$H$92,91)=$H63,91,IF(SMALL($H$4:$H$92,92)=$H63,92,IF(SMALL($H$4:$H$92,93)=$H63,93,IF(SMALL($H$4:$H$92,94)=$H63,94,IF(SMALL($H$4:$H$92,95)=$H63,95,IF(SMALL($H$4:$H$92,96)=$H63,96,IF(SMALL($H$4:$H$92,97)=$H63,97,IF(SMALL($H$4:$H$92,98)=$H63,98,IF(SMALL($H$4:$H$92,99)=$H63,99,IF(SMALL($H$4:$H$92,100)=$H63,100,IF(SMALL($H$4:$H$92,101)=$H63,101,IF(SMALL($H$4:$H$92,102)=$H63,102,IF(SMALL($H$4:$H$92,103)=$H63,103,IF(SMALL($H$4:$H$92,104)=$H63,104,IF(SMALL($H$4:$H$92,105)=$H63,105,IF(SMALL($H$4:$H$92,106)=$H63,106,IF(SMALL($H$4:$H$92,107)=$H63,107,IF(SMALL($H$4:$H$92,108)=$H63,108,IF(SMALL($H$4:$H$92,109)=$H63,109,IF(SMALL($H$4:$H$92,110)=$H63,110,IF(SMALL($H$4:$H$92,111)=$H63,111,""))))))))))))))))))))))))))))))))))))))))))))))))))))))))))))))),"")</f>
        <v/>
      </c>
      <c r="M63" s="93" t="str">
        <f>IFERROR(IF(COUNT(D63:G63)&lt;0,"",IF(SMALL($H$4:$H$92,101)=$H63,101,IF(SMALL($H$4:$H$92,102)=$H63,102,IF(SMALL($H$4:$H$92,103)=$H63,103,IF(SMALL($H$4:$H$92,104)=$H63,104,IF(SMALL($H$4:$H$92,105)=$H63,105,IF(SMALL($H$4:$H$92,106)=$H63,106,IF(SMALL($H$4:$H$92,107)=$H63,107,IF(SMALL($H$4:$H$92,108)=$H63,108,IF(SMALL($H$4:$H$92,109)=$H63,109,IF(SMALL($H$4:$H$92,110)=$H63,110,IF(SMALL($H$4:$H$92,111)=$H63,111,IF(SMALL($H$4:$H$92,112)=$H63,112,IF(SMALL($H$4:$H$92,113)=$H63,113,IF(SMALL($H$4:$H$92,114)=$H63,114,IF(SMALL($H$4:$H$92,115)=$H63,115,IF(SMALL($H$4:$H$92,116)=$H63,116,IF(SMALL($H$4:$H$92,117)=$H63,117,IF(SMALL($H$4:$H$92,118)=$H63,118,IF(SMALL($H$4:$H$92,119)=$H63,119,IF(SMALL($H$4:$H$92,120)=$H63,120,IF(SMALL($H$4:$H$92,121)=$H63,121,IF(SMALL($H$4:$H$92,122)=$H63,122,IF(SMALL($H$4:$H$92,123)=$H63,123,IF(SMALL($H$4:$H$92,124)=$H63,124,IF(SMALL($H$4:$H$92,125)=$H63,125,IF(SMALL($H$4:$H$92,126)=$H63,126,IF(SMALL($H$4:$H$92,127)=$H63,127,IF(SMALL($H$4:$H$92,128)=$H63,128,IF(SMALL($H$4:$H$92,129)=$H63,129,IF(SMALL($H$4:$H$92,130)=$H63,130,IF(SMALL($H$4:$H$92,131)=$H63,131,IF(SMALL($H$4:$H$92,132)=$H63,132,IF(SMALL($H$4:$H$92,133)=$H63,133,IF(SMALL($H$4:$H$92,134)=$H63,134,IF(SMALL($H$4:$H$92,135)=$H63,135,IF(SMALL($H$4:$H$92,136)=$H63,136,IF(SMALL($H$4:$H$92,137)=$H63,137,IF(SMALL($H$4:$H$92,138)=$H63,138,IF(SMALL($H$4:$H$92,139)=$H63,139,IF(SMALL($H$4:$H$92,140)=$H63,140,IF(SMALL($H$4:$H$92,141)=$H63,141,IF(SMALL($H$4:$H$92,142)=$H63,142,IF(SMALL($H$4:$H$92,143)=$H63,143,IF(SMALL($H$4:$H$92,144)=$H63,144,IF(SMALL($H$4:$H$92,145)=$H63,145,IF(SMALL($H$4:$H$92,146)=$H63,146,IF(SMALL($H$4:$H$92,147)=$H63,147,IF(SMALL($H$4:$H$92,148)=$H63,148,IF(SMALL($H$4:$H$92,149)=$H63,149,IF(SMALL($H$4:$H$92,150)=$H63,150,IF(SMALL($H$4:$H$92,151)=$H63,151,IF(SMALL($H$4:$H$92,152)=$H63,152,IF(SMALL($H$4:$H$92,153)=$H63,153,IF(SMALL($H$4:$H$92,154)=$H63,154,IF(SMALL($H$4:$H$92,155)=$H63,155,IF(SMALL($H$4:$H$92,156)=$H63,156,IF(SMALL($H$4:$H$92,157)=$H63,157,IF(SMALL($H$4:$H$92,158)=$H63,158,IF(SMALL($H$4:$H$92,159)=$H63,159,IF(SMALL($H$4:$H$92,160)=$H63,160,IF(SMALL($H$4:$H$92,161)=$H63,161,IF(SMALL($H$4:$H$92,162)=$H63,162,""))))))))))))))))))))))))))))))))))))))))))))))))))))))))))))))),"")</f>
        <v/>
      </c>
      <c r="N63" s="94" t="str">
        <f>IFERROR(IF(COUNT(D63:G63)&lt;0,"",IF(SMALL($H$4:$H$92,151)=$H63,151,IF(SMALL($H$4:$H$92,152)=$H63,152,IF(SMALL($H$4:$H$92,153)=$H63,153,IF(SMALL($H$4:$H$92,154)=$H63,154,IF(SMALL($H$4:$H$92,155)=$H63,155,IF(SMALL($H$4:$H$92,156)=$H63,156,IF(SMALL($H$4:$H$92,157)=$H63,157,IF(SMALL($H$4:$H$92,158)=$H63,158,IF(SMALL($H$4:$H$92,159)=$H63,159,IF(SMALL($H$4:$H$92,160)=$H63,160,IF(SMALL($H$4:$H$92,161)=$H63,161,IF(SMALL($H$4:$H$92,162)=$H63,162,IF(SMALL($H$4:$H$92,163)=$H63,163,IF(SMALL($H$4:$H$92,164)=$H63,164,IF(SMALL($H$4:$H$92,165)=$H63,165,IF(SMALL($H$4:$H$92,166)=$H63,166,IF(SMALL($H$4:$H$92,167)=$H63,167,IF(SMALL($H$4:$H$92,168)=$H63,168,IF(SMALL($H$4:$H$92,169)=$H63,169,IF(SMALL($H$4:$H$92,170)=$H63,170,IF(SMALL($H$4:$H$92,171)=$H63,171,IF(SMALL($H$4:$H$92,172)=$H63,172,IF(SMALL($H$4:$H$92,173)=$H63,173,IF(SMALL($H$4:$H$92,174)=$H63,174,IF(SMALL($H$4:$H$92,175)=$H63,175,IF(SMALL($H$4:$H$92,176)=$H63,176,IF(SMALL($H$4:$H$92,177)=$H63,177,IF(SMALL($H$4:$H$92,178)=$H63,178,IF(SMALL($H$4:$H$92,179)=$H63,179,IF(SMALL($H$4:$H$92,180)=$H63,180,IF(SMALL($H$4:$H$92,181)=$H63,181,IF(SMALL($H$4:$H$92,182)=$H63,182,IF(SMALL($H$4:$H$92,183)=$H63,183,IF(SMALL($H$4:$H$92,184)=$H63,184,IF(SMALL($H$4:$H$92,185)=$H63,185,IF(SMALL($H$4:$H$92,186)=$H63,186,IF(SMALL($H$4:$H$92,187)=$H63,187,IF(SMALL($H$4:$H$92,188)=$H63,188,IF(SMALL($H$4:$H$92,189)=$H63,189,IF(SMALL($H$4:$H$92,190)=$H63,190,IF(SMALL($H$4:$H$92,191)=$H63,191,IF(SMALL($H$4:$H$92,192)=$H63,192,IF(SMALL($H$4:$H$92,193)=$H63,193,IF(SMALL($H$4:$H$92,194)=$H63,194,IF(SMALL($H$4:$H$92,195)=$H63,195,IF(SMALL($H$4:$H$92,196)=$H63,196,IF(SMALL($H$4:$H$92,197)=$H63,197,IF(SMALL($H$4:$H$92,198)=$H63,198,IF(SMALL($H$4:$H$92,199)=$H63,199,IF(SMALL($H$4:$H$92,200)=$H63,200,IF(SMALL($H$4:$H$92,201)=$H63,201,IF(SMALL($H$4:$H$92,202)=$H63,202,IF(SMALL($H$4:$H$92,203)=$H63,203,IF(SMALL($H$4:$H$92,204)=$H63,204,IF(SMALL($H$4:$H$92,205)=$H63,205,IF(SMALL($H$4:$H$92,206)=$H63,206,IF(SMALL($H$4:$H$92,207)=$H63,207,IF(SMALL($H$4:$H$92,208)=$H63,208,IF(SMALL($H$4:$H$92,209)=$H63,209,IF(SMALL($H$4:$H$92,210)=$H63,210,IF(SMALL($H$4:$H$92,211)=$H63,211,IF(SMALL($H$4:$H$92,212)=$H63,212,""))))))))))))))))))))))))))))))))))))))))))))))))))))))))))))))),"")</f>
        <v/>
      </c>
    </row>
    <row r="64" spans="1:14" x14ac:dyDescent="0.3">
      <c r="A64" s="41" t="str">
        <f>IF(ISBLANK(Deltagere!B39),"",Deltagere!A39)</f>
        <v>k</v>
      </c>
      <c r="B64" s="49" t="str">
        <f>IF(ISBLANK(Deltagere!B39),"",Deltagere!B39)</f>
        <v>Mie Voldum</v>
      </c>
      <c r="C64" s="49" t="str">
        <f>IF(ISBLANK(Deltagere!C39),"",Deltagere!C39)</f>
        <v>LLI Skanderborg</v>
      </c>
      <c r="D64" s="42">
        <v>38</v>
      </c>
      <c r="E64" s="42">
        <v>30</v>
      </c>
      <c r="F64" s="42">
        <v>31</v>
      </c>
      <c r="G64" s="42">
        <v>0</v>
      </c>
      <c r="H64" s="67">
        <f>IF(COUNT(D64:G64)&lt;4,"",SUM(D64:G64))</f>
        <v>99</v>
      </c>
      <c r="I64" s="67">
        <f>IF(COUNT(K64)=1,K64,IF(COUNT(L64)=1,L64,IF(COUNT(M64)=1,M64,N64)))</f>
        <v>43</v>
      </c>
      <c r="J64" s="73"/>
      <c r="K64" s="92">
        <f>IFERROR(IF(COUNT(D64:G64)&lt;0,"",IF(SMALL($H$4:$H$92,1)=$H64,1,IF(SMALL($H$4:$H$92,2)=$H64,2,IF(SMALL($H$4:$H$92,3)=$H64,3,IF(SMALL($H$4:$H$92,4)=$H64,4,IF(SMALL($H$4:$H$92,5)=$H64,5,IF(SMALL($H$4:$H$92,6)=$H64,6,IF(SMALL($H$4:$H$92,7)=$H64,7,IF(SMALL($H$4:$H$92,8)=$H64,8,IF(SMALL($H$4:$H$92,9)=$H64,9,IF(SMALL($H$4:$H$92,10)=$H64,10,IF(SMALL($H$4:$H$92,11)=$H64,11,IF(SMALL($H$4:$H$92,12)=$H64,12,IF(SMALL($H$4:$H$92,13)=$H64,13,IF(SMALL($H$4:$H$92,14)=$H64,14,IF(SMALL($H$4:$H$92,15)=$H64,15,IF(SMALL($H$4:$H$92,16)=$H64,16,IF(SMALL($H$4:$H$92,17)=$H64,17,IF(SMALL($H$4:$H$92,18)=$H64,18,IF(SMALL($H$4:$H$92,19)=$H64,19,IF(SMALL($H$4:$H$92,20)=$H64,20,IF(SMALL($H$4:$H$92,21)=$H64,21,IF(SMALL($H$4:$H$92,22)=$H64,22,IF(SMALL($H$4:$H$92,23)=$H64,23,IF(SMALL($H$4:$H$92,24)=$H64,24,IF(SMALL($H$4:$H$92,25)=$H64,25,IF(SMALL($H$4:$H$92,26)=$H64,26,IF(SMALL($H$4:$H$92,27)=$H64,27,IF(SMALL($H$4:$H$92,28)=$H64,28,IF(SMALL($H$4:$H$92,29)=$H64,29,IF(SMALL($H$4:$H$92,30)=$H64,30,IF(SMALL($H$4:$H$92,31)=$H64,31,IF(SMALL($H$4:$H$92,32)=$H64,32,IF(SMALL($H$4:$H$92,33)=$H64,33,IF(SMALL($H$4:$H$92,34)=$H64,34,IF(SMALL($H$4:$H$92,35)=$H64,35,IF(SMALL($H$4:$H$92,36)=$H64,36,IF(SMALL($H$4:$H$92,37)=$H64,37,IF(SMALL($H$4:$H$92,38)=$H64,38,IF(SMALL($H$4:$H$92,39)=$H64,39,IF(SMALL($H$4:$H$92,40)=$H64,40,IF(SMALL($H$4:$H$92,41)=$H64,41,IF(SMALL($H$4:$H$92,42)=$H64,42,IF(SMALL($H$4:$H$92,43)=$H64,43,IF(SMALL($H$4:$H$92,44)=$H64,44,IF(SMALL($H$4:$H$92,45)=$H64,45,IF(SMALL($H$4:$H$92,46)=$H64,46,IF(SMALL($H$4:$H$92,47)=$H64,47,IF(SMALL($H$4:$H$92,48)=$H64,48,IF(SMALL($H$4:$H$92,49)=$H64,49,IF(SMALL($H$4:$H$92,50)=$H64,50,IF(SMALL($H$4:$H$92,51)=$H64,51,IF(SMALL($H$4:$H$92,52)=$H64,52,IF(SMALL($H$4:$H$92,53)=$H64,53,IF(SMALL($H$4:$H$92,54)=$H64,54,IF(SMALL($H$4:$H$92,55)=$H64,55,IF(SMALL($H$4:$H$92,56)=$H64,56,IF(SMALL($H$4:$H$92,57)=$H64,57,IF(SMALL($H$4:$H$92,58)=$H64,58,IF(SMALL($H$4:$H$92,59)=$H64,59,IF(SMALL($H$4:$H$92,60)=$H64,60,IF(SMALL($H$4:$H$92,61)=$H64,61,IF(SMALL($H$4:$H$92,62)=$H64,62,""))))))))))))))))))))))))))))))))))))))))))))))))))))))))))))))),"")</f>
        <v>43</v>
      </c>
      <c r="L64" s="93" t="str">
        <f>IFERROR(IF(COUNT(D64:G64)&lt;0,"",IF(SMALL($H$4:$H$92,50)=$H64,50,IF(SMALL($H$4:$H$92,51)=$H64,51,IF(SMALL($H$4:$H$92,52)=$H64,52,IF(SMALL($H$4:$H$92,53)=$H64,53,IF(SMALL($H$4:$H$92,54)=$H64,54,IF(SMALL($H$4:$H$92,55)=$H64,55,IF(SMALL($H$4:$H$92,56)=$H64,56,IF(SMALL($H$4:$H$92,57)=$H64,57,IF(SMALL($H$4:$H$92,58)=$H64,58,IF(SMALL($H$4:$H$92,59)=$H64,59,IF(SMALL($H$4:$H$92,60)=$H64,60,IF(SMALL($H$4:$H$92,61)=$H64,61,IF(SMALL($H$4:$H$92,62)=$H64,62,IF(SMALL($H$4:$H$92,63)=$H64,63,IF(SMALL($H$4:$H$92,64)=$H64,64,IF(SMALL($H$4:$H$92,65)=$H64,65,IF(SMALL($H$4:$H$92,66)=$H64,66,IF(SMALL($H$4:$H$92,67)=$H64,67,IF(SMALL($H$4:$H$92,68)=$H64,68,IF(SMALL($H$4:$H$92,69)=$H64,69,IF(SMALL($H$4:$H$92,70)=$H64,70,IF(SMALL($H$4:$H$92,71)=$H64,71,IF(SMALL($H$4:$H$92,72)=$H64,72,IF(SMALL($H$4:$H$92,73)=$H64,73,IF(SMALL($H$4:$H$92,74)=$H64,74,IF(SMALL($H$4:$H$92,75)=$H64,75,IF(SMALL($H$4:$H$92,76)=$H64,76,IF(SMALL($H$4:$H$92,77)=$H64,77,IF(SMALL($H$4:$H$92,78)=$H64,78,IF(SMALL($H$4:$H$92,79)=$H64,79,IF(SMALL($H$4:$H$92,80)=$H64,80,IF(SMALL($H$4:$H$92,81)=$H64,81,IF(SMALL($H$4:$H$92,82)=$H64,82,IF(SMALL($H$4:$H$92,83)=$H64,83,IF(SMALL($H$4:$H$92,84)=$H64,84,IF(SMALL($H$4:$H$92,85)=$H64,85,IF(SMALL($H$4:$H$92,86)=$H64,86,IF(SMALL($H$4:$H$92,87)=$H64,87,IF(SMALL($H$4:$H$92,88)=$H64,88,IF(SMALL($H$4:$H$92,89)=$H64,89,IF(SMALL($H$4:$H$92,90)=$H64,90,IF(SMALL($H$4:$H$92,91)=$H64,91,IF(SMALL($H$4:$H$92,92)=$H64,92,IF(SMALL($H$4:$H$92,93)=$H64,93,IF(SMALL($H$4:$H$92,94)=$H64,94,IF(SMALL($H$4:$H$92,95)=$H64,95,IF(SMALL($H$4:$H$92,96)=$H64,96,IF(SMALL($H$4:$H$92,97)=$H64,97,IF(SMALL($H$4:$H$92,98)=$H64,98,IF(SMALL($H$4:$H$92,99)=$H64,99,IF(SMALL($H$4:$H$92,100)=$H64,100,IF(SMALL($H$4:$H$92,101)=$H64,101,IF(SMALL($H$4:$H$92,102)=$H64,102,IF(SMALL($H$4:$H$92,103)=$H64,103,IF(SMALL($H$4:$H$92,104)=$H64,104,IF(SMALL($H$4:$H$92,105)=$H64,105,IF(SMALL($H$4:$H$92,106)=$H64,106,IF(SMALL($H$4:$H$92,107)=$H64,107,IF(SMALL($H$4:$H$92,108)=$H64,108,IF(SMALL($H$4:$H$92,109)=$H64,109,IF(SMALL($H$4:$H$92,110)=$H64,110,IF(SMALL($H$4:$H$92,111)=$H64,111,""))))))))))))))))))))))))))))))))))))))))))))))))))))))))))))))),"")</f>
        <v/>
      </c>
      <c r="M64" s="93" t="str">
        <f>IFERROR(IF(COUNT(D64:G64)&lt;0,"",IF(SMALL($H$4:$H$92,101)=$H64,101,IF(SMALL($H$4:$H$92,102)=$H64,102,IF(SMALL($H$4:$H$92,103)=$H64,103,IF(SMALL($H$4:$H$92,104)=$H64,104,IF(SMALL($H$4:$H$92,105)=$H64,105,IF(SMALL($H$4:$H$92,106)=$H64,106,IF(SMALL($H$4:$H$92,107)=$H64,107,IF(SMALL($H$4:$H$92,108)=$H64,108,IF(SMALL($H$4:$H$92,109)=$H64,109,IF(SMALL($H$4:$H$92,110)=$H64,110,IF(SMALL($H$4:$H$92,111)=$H64,111,IF(SMALL($H$4:$H$92,112)=$H64,112,IF(SMALL($H$4:$H$92,113)=$H64,113,IF(SMALL($H$4:$H$92,114)=$H64,114,IF(SMALL($H$4:$H$92,115)=$H64,115,IF(SMALL($H$4:$H$92,116)=$H64,116,IF(SMALL($H$4:$H$92,117)=$H64,117,IF(SMALL($H$4:$H$92,118)=$H64,118,IF(SMALL($H$4:$H$92,119)=$H64,119,IF(SMALL($H$4:$H$92,120)=$H64,120,IF(SMALL($H$4:$H$92,121)=$H64,121,IF(SMALL($H$4:$H$92,122)=$H64,122,IF(SMALL($H$4:$H$92,123)=$H64,123,IF(SMALL($H$4:$H$92,124)=$H64,124,IF(SMALL($H$4:$H$92,125)=$H64,125,IF(SMALL($H$4:$H$92,126)=$H64,126,IF(SMALL($H$4:$H$92,127)=$H64,127,IF(SMALL($H$4:$H$92,128)=$H64,128,IF(SMALL($H$4:$H$92,129)=$H64,129,IF(SMALL($H$4:$H$92,130)=$H64,130,IF(SMALL($H$4:$H$92,131)=$H64,131,IF(SMALL($H$4:$H$92,132)=$H64,132,IF(SMALL($H$4:$H$92,133)=$H64,133,IF(SMALL($H$4:$H$92,134)=$H64,134,IF(SMALL($H$4:$H$92,135)=$H64,135,IF(SMALL($H$4:$H$92,136)=$H64,136,IF(SMALL($H$4:$H$92,137)=$H64,137,IF(SMALL($H$4:$H$92,138)=$H64,138,IF(SMALL($H$4:$H$92,139)=$H64,139,IF(SMALL($H$4:$H$92,140)=$H64,140,IF(SMALL($H$4:$H$92,141)=$H64,141,IF(SMALL($H$4:$H$92,142)=$H64,142,IF(SMALL($H$4:$H$92,143)=$H64,143,IF(SMALL($H$4:$H$92,144)=$H64,144,IF(SMALL($H$4:$H$92,145)=$H64,145,IF(SMALL($H$4:$H$92,146)=$H64,146,IF(SMALL($H$4:$H$92,147)=$H64,147,IF(SMALL($H$4:$H$92,148)=$H64,148,IF(SMALL($H$4:$H$92,149)=$H64,149,IF(SMALL($H$4:$H$92,150)=$H64,150,IF(SMALL($H$4:$H$92,151)=$H64,151,IF(SMALL($H$4:$H$92,152)=$H64,152,IF(SMALL($H$4:$H$92,153)=$H64,153,IF(SMALL($H$4:$H$92,154)=$H64,154,IF(SMALL($H$4:$H$92,155)=$H64,155,IF(SMALL($H$4:$H$92,156)=$H64,156,IF(SMALL($H$4:$H$92,157)=$H64,157,IF(SMALL($H$4:$H$92,158)=$H64,158,IF(SMALL($H$4:$H$92,159)=$H64,159,IF(SMALL($H$4:$H$92,160)=$H64,160,IF(SMALL($H$4:$H$92,161)=$H64,161,IF(SMALL($H$4:$H$92,162)=$H64,162,""))))))))))))))))))))))))))))))))))))))))))))))))))))))))))))))),"")</f>
        <v/>
      </c>
      <c r="N64" s="94" t="str">
        <f>IFERROR(IF(COUNT(D64:G64)&lt;0,"",IF(SMALL($H$4:$H$92,151)=$H64,151,IF(SMALL($H$4:$H$92,152)=$H64,152,IF(SMALL($H$4:$H$92,153)=$H64,153,IF(SMALL($H$4:$H$92,154)=$H64,154,IF(SMALL($H$4:$H$92,155)=$H64,155,IF(SMALL($H$4:$H$92,156)=$H64,156,IF(SMALL($H$4:$H$92,157)=$H64,157,IF(SMALL($H$4:$H$92,158)=$H64,158,IF(SMALL($H$4:$H$92,159)=$H64,159,IF(SMALL($H$4:$H$92,160)=$H64,160,IF(SMALL($H$4:$H$92,161)=$H64,161,IF(SMALL($H$4:$H$92,162)=$H64,162,IF(SMALL($H$4:$H$92,163)=$H64,163,IF(SMALL($H$4:$H$92,164)=$H64,164,IF(SMALL($H$4:$H$92,165)=$H64,165,IF(SMALL($H$4:$H$92,166)=$H64,166,IF(SMALL($H$4:$H$92,167)=$H64,167,IF(SMALL($H$4:$H$92,168)=$H64,168,IF(SMALL($H$4:$H$92,169)=$H64,169,IF(SMALL($H$4:$H$92,170)=$H64,170,IF(SMALL($H$4:$H$92,171)=$H64,171,IF(SMALL($H$4:$H$92,172)=$H64,172,IF(SMALL($H$4:$H$92,173)=$H64,173,IF(SMALL($H$4:$H$92,174)=$H64,174,IF(SMALL($H$4:$H$92,175)=$H64,175,IF(SMALL($H$4:$H$92,176)=$H64,176,IF(SMALL($H$4:$H$92,177)=$H64,177,IF(SMALL($H$4:$H$92,178)=$H64,178,IF(SMALL($H$4:$H$92,179)=$H64,179,IF(SMALL($H$4:$H$92,180)=$H64,180,IF(SMALL($H$4:$H$92,181)=$H64,181,IF(SMALL($H$4:$H$92,182)=$H64,182,IF(SMALL($H$4:$H$92,183)=$H64,183,IF(SMALL($H$4:$H$92,184)=$H64,184,IF(SMALL($H$4:$H$92,185)=$H64,185,IF(SMALL($H$4:$H$92,186)=$H64,186,IF(SMALL($H$4:$H$92,187)=$H64,187,IF(SMALL($H$4:$H$92,188)=$H64,188,IF(SMALL($H$4:$H$92,189)=$H64,189,IF(SMALL($H$4:$H$92,190)=$H64,190,IF(SMALL($H$4:$H$92,191)=$H64,191,IF(SMALL($H$4:$H$92,192)=$H64,192,IF(SMALL($H$4:$H$92,193)=$H64,193,IF(SMALL($H$4:$H$92,194)=$H64,194,IF(SMALL($H$4:$H$92,195)=$H64,195,IF(SMALL($H$4:$H$92,196)=$H64,196,IF(SMALL($H$4:$H$92,197)=$H64,197,IF(SMALL($H$4:$H$92,198)=$H64,198,IF(SMALL($H$4:$H$92,199)=$H64,199,IF(SMALL($H$4:$H$92,200)=$H64,200,IF(SMALL($H$4:$H$92,201)=$H64,201,IF(SMALL($H$4:$H$92,202)=$H64,202,IF(SMALL($H$4:$H$92,203)=$H64,203,IF(SMALL($H$4:$H$92,204)=$H64,204,IF(SMALL($H$4:$H$92,205)=$H64,205,IF(SMALL($H$4:$H$92,206)=$H64,206,IF(SMALL($H$4:$H$92,207)=$H64,207,IF(SMALL($H$4:$H$92,208)=$H64,208,IF(SMALL($H$4:$H$92,209)=$H64,209,IF(SMALL($H$4:$H$92,210)=$H64,210,IF(SMALL($H$4:$H$92,211)=$H64,211,IF(SMALL($H$4:$H$92,212)=$H64,212,""))))))))))))))))))))))))))))))))))))))))))))))))))))))))))))))),"")</f>
        <v/>
      </c>
    </row>
    <row r="65" spans="1:14" x14ac:dyDescent="0.3">
      <c r="A65" s="43" t="str">
        <f>IF(ISBLANK(Deltagere!B53),"",Deltagere!A53)</f>
        <v>k</v>
      </c>
      <c r="B65" s="39" t="str">
        <f>IF(ISBLANK(Deltagere!B53),"",Deltagere!B53)</f>
        <v>Lillian Carstensen</v>
      </c>
      <c r="C65" s="39" t="str">
        <f>IF(ISBLANK(Deltagere!C53),"",Deltagere!C53)</f>
        <v>Randers Seniorkrolf</v>
      </c>
      <c r="D65" s="44">
        <v>34</v>
      </c>
      <c r="E65" s="44">
        <v>33</v>
      </c>
      <c r="F65" s="44">
        <v>32</v>
      </c>
      <c r="G65" s="44">
        <v>0</v>
      </c>
      <c r="H65" s="65">
        <f>IF(COUNT(D65:G65)&lt;4,"",SUM(D65:G65))</f>
        <v>99</v>
      </c>
      <c r="I65" s="65">
        <f>IF(COUNT(K65)=1,K65,IF(COUNT(L65)=1,L65,IF(COUNT(M65)=1,M65,N65)))</f>
        <v>43</v>
      </c>
      <c r="J65" s="71"/>
      <c r="K65" s="92">
        <f>IFERROR(IF(COUNT(D65:G65)&lt;0,"",IF(SMALL($H$4:$H$92,1)=$H65,1,IF(SMALL($H$4:$H$92,2)=$H65,2,IF(SMALL($H$4:$H$92,3)=$H65,3,IF(SMALL($H$4:$H$92,4)=$H65,4,IF(SMALL($H$4:$H$92,5)=$H65,5,IF(SMALL($H$4:$H$92,6)=$H65,6,IF(SMALL($H$4:$H$92,7)=$H65,7,IF(SMALL($H$4:$H$92,8)=$H65,8,IF(SMALL($H$4:$H$92,9)=$H65,9,IF(SMALL($H$4:$H$92,10)=$H65,10,IF(SMALL($H$4:$H$92,11)=$H65,11,IF(SMALL($H$4:$H$92,12)=$H65,12,IF(SMALL($H$4:$H$92,13)=$H65,13,IF(SMALL($H$4:$H$92,14)=$H65,14,IF(SMALL($H$4:$H$92,15)=$H65,15,IF(SMALL($H$4:$H$92,16)=$H65,16,IF(SMALL($H$4:$H$92,17)=$H65,17,IF(SMALL($H$4:$H$92,18)=$H65,18,IF(SMALL($H$4:$H$92,19)=$H65,19,IF(SMALL($H$4:$H$92,20)=$H65,20,IF(SMALL($H$4:$H$92,21)=$H65,21,IF(SMALL($H$4:$H$92,22)=$H65,22,IF(SMALL($H$4:$H$92,23)=$H65,23,IF(SMALL($H$4:$H$92,24)=$H65,24,IF(SMALL($H$4:$H$92,25)=$H65,25,IF(SMALL($H$4:$H$92,26)=$H65,26,IF(SMALL($H$4:$H$92,27)=$H65,27,IF(SMALL($H$4:$H$92,28)=$H65,28,IF(SMALL($H$4:$H$92,29)=$H65,29,IF(SMALL($H$4:$H$92,30)=$H65,30,IF(SMALL($H$4:$H$92,31)=$H65,31,IF(SMALL($H$4:$H$92,32)=$H65,32,IF(SMALL($H$4:$H$92,33)=$H65,33,IF(SMALL($H$4:$H$92,34)=$H65,34,IF(SMALL($H$4:$H$92,35)=$H65,35,IF(SMALL($H$4:$H$92,36)=$H65,36,IF(SMALL($H$4:$H$92,37)=$H65,37,IF(SMALL($H$4:$H$92,38)=$H65,38,IF(SMALL($H$4:$H$92,39)=$H65,39,IF(SMALL($H$4:$H$92,40)=$H65,40,IF(SMALL($H$4:$H$92,41)=$H65,41,IF(SMALL($H$4:$H$92,42)=$H65,42,IF(SMALL($H$4:$H$92,43)=$H65,43,IF(SMALL($H$4:$H$92,44)=$H65,44,IF(SMALL($H$4:$H$92,45)=$H65,45,IF(SMALL($H$4:$H$92,46)=$H65,46,IF(SMALL($H$4:$H$92,47)=$H65,47,IF(SMALL($H$4:$H$92,48)=$H65,48,IF(SMALL($H$4:$H$92,49)=$H65,49,IF(SMALL($H$4:$H$92,50)=$H65,50,IF(SMALL($H$4:$H$92,51)=$H65,51,IF(SMALL($H$4:$H$92,52)=$H65,52,IF(SMALL($H$4:$H$92,53)=$H65,53,IF(SMALL($H$4:$H$92,54)=$H65,54,IF(SMALL($H$4:$H$92,55)=$H65,55,IF(SMALL($H$4:$H$92,56)=$H65,56,IF(SMALL($H$4:$H$92,57)=$H65,57,IF(SMALL($H$4:$H$92,58)=$H65,58,IF(SMALL($H$4:$H$92,59)=$H65,59,IF(SMALL($H$4:$H$92,60)=$H65,60,IF(SMALL($H$4:$H$92,61)=$H65,61,IF(SMALL($H$4:$H$92,62)=$H65,62,""))))))))))))))))))))))))))))))))))))))))))))))))))))))))))))))),"")</f>
        <v>43</v>
      </c>
      <c r="L65" s="93" t="str">
        <f>IFERROR(IF(COUNT(D65:G65)&lt;0,"",IF(SMALL($H$4:$H$92,50)=$H65,50,IF(SMALL($H$4:$H$92,51)=$H65,51,IF(SMALL($H$4:$H$92,52)=$H65,52,IF(SMALL($H$4:$H$92,53)=$H65,53,IF(SMALL($H$4:$H$92,54)=$H65,54,IF(SMALL($H$4:$H$92,55)=$H65,55,IF(SMALL($H$4:$H$92,56)=$H65,56,IF(SMALL($H$4:$H$92,57)=$H65,57,IF(SMALL($H$4:$H$92,58)=$H65,58,IF(SMALL($H$4:$H$92,59)=$H65,59,IF(SMALL($H$4:$H$92,60)=$H65,60,IF(SMALL($H$4:$H$92,61)=$H65,61,IF(SMALL($H$4:$H$92,62)=$H65,62,IF(SMALL($H$4:$H$92,63)=$H65,63,IF(SMALL($H$4:$H$92,64)=$H65,64,IF(SMALL($H$4:$H$92,65)=$H65,65,IF(SMALL($H$4:$H$92,66)=$H65,66,IF(SMALL($H$4:$H$92,67)=$H65,67,IF(SMALL($H$4:$H$92,68)=$H65,68,IF(SMALL($H$4:$H$92,69)=$H65,69,IF(SMALL($H$4:$H$92,70)=$H65,70,IF(SMALL($H$4:$H$92,71)=$H65,71,IF(SMALL($H$4:$H$92,72)=$H65,72,IF(SMALL($H$4:$H$92,73)=$H65,73,IF(SMALL($H$4:$H$92,74)=$H65,74,IF(SMALL($H$4:$H$92,75)=$H65,75,IF(SMALL($H$4:$H$92,76)=$H65,76,IF(SMALL($H$4:$H$92,77)=$H65,77,IF(SMALL($H$4:$H$92,78)=$H65,78,IF(SMALL($H$4:$H$92,79)=$H65,79,IF(SMALL($H$4:$H$92,80)=$H65,80,IF(SMALL($H$4:$H$92,81)=$H65,81,IF(SMALL($H$4:$H$92,82)=$H65,82,IF(SMALL($H$4:$H$92,83)=$H65,83,IF(SMALL($H$4:$H$92,84)=$H65,84,IF(SMALL($H$4:$H$92,85)=$H65,85,IF(SMALL($H$4:$H$92,86)=$H65,86,IF(SMALL($H$4:$H$92,87)=$H65,87,IF(SMALL($H$4:$H$92,88)=$H65,88,IF(SMALL($H$4:$H$92,89)=$H65,89,IF(SMALL($H$4:$H$92,90)=$H65,90,IF(SMALL($H$4:$H$92,91)=$H65,91,IF(SMALL($H$4:$H$92,92)=$H65,92,IF(SMALL($H$4:$H$92,93)=$H65,93,IF(SMALL($H$4:$H$92,94)=$H65,94,IF(SMALL($H$4:$H$92,95)=$H65,95,IF(SMALL($H$4:$H$92,96)=$H65,96,IF(SMALL($H$4:$H$92,97)=$H65,97,IF(SMALL($H$4:$H$92,98)=$H65,98,IF(SMALL($H$4:$H$92,99)=$H65,99,IF(SMALL($H$4:$H$92,100)=$H65,100,IF(SMALL($H$4:$H$92,101)=$H65,101,IF(SMALL($H$4:$H$92,102)=$H65,102,IF(SMALL($H$4:$H$92,103)=$H65,103,IF(SMALL($H$4:$H$92,104)=$H65,104,IF(SMALL($H$4:$H$92,105)=$H65,105,IF(SMALL($H$4:$H$92,106)=$H65,106,IF(SMALL($H$4:$H$92,107)=$H65,107,IF(SMALL($H$4:$H$92,108)=$H65,108,IF(SMALL($H$4:$H$92,109)=$H65,109,IF(SMALL($H$4:$H$92,110)=$H65,110,IF(SMALL($H$4:$H$92,111)=$H65,111,""))))))))))))))))))))))))))))))))))))))))))))))))))))))))))))))),"")</f>
        <v/>
      </c>
      <c r="M65" s="93" t="str">
        <f>IFERROR(IF(COUNT(D65:G65)&lt;0,"",IF(SMALL($H$4:$H$92,101)=$H65,101,IF(SMALL($H$4:$H$92,102)=$H65,102,IF(SMALL($H$4:$H$92,103)=$H65,103,IF(SMALL($H$4:$H$92,104)=$H65,104,IF(SMALL($H$4:$H$92,105)=$H65,105,IF(SMALL($H$4:$H$92,106)=$H65,106,IF(SMALL($H$4:$H$92,107)=$H65,107,IF(SMALL($H$4:$H$92,108)=$H65,108,IF(SMALL($H$4:$H$92,109)=$H65,109,IF(SMALL($H$4:$H$92,110)=$H65,110,IF(SMALL($H$4:$H$92,111)=$H65,111,IF(SMALL($H$4:$H$92,112)=$H65,112,IF(SMALL($H$4:$H$92,113)=$H65,113,IF(SMALL($H$4:$H$92,114)=$H65,114,IF(SMALL($H$4:$H$92,115)=$H65,115,IF(SMALL($H$4:$H$92,116)=$H65,116,IF(SMALL($H$4:$H$92,117)=$H65,117,IF(SMALL($H$4:$H$92,118)=$H65,118,IF(SMALL($H$4:$H$92,119)=$H65,119,IF(SMALL($H$4:$H$92,120)=$H65,120,IF(SMALL($H$4:$H$92,121)=$H65,121,IF(SMALL($H$4:$H$92,122)=$H65,122,IF(SMALL($H$4:$H$92,123)=$H65,123,IF(SMALL($H$4:$H$92,124)=$H65,124,IF(SMALL($H$4:$H$92,125)=$H65,125,IF(SMALL($H$4:$H$92,126)=$H65,126,IF(SMALL($H$4:$H$92,127)=$H65,127,IF(SMALL($H$4:$H$92,128)=$H65,128,IF(SMALL($H$4:$H$92,129)=$H65,129,IF(SMALL($H$4:$H$92,130)=$H65,130,IF(SMALL($H$4:$H$92,131)=$H65,131,IF(SMALL($H$4:$H$92,132)=$H65,132,IF(SMALL($H$4:$H$92,133)=$H65,133,IF(SMALL($H$4:$H$92,134)=$H65,134,IF(SMALL($H$4:$H$92,135)=$H65,135,IF(SMALL($H$4:$H$92,136)=$H65,136,IF(SMALL($H$4:$H$92,137)=$H65,137,IF(SMALL($H$4:$H$92,138)=$H65,138,IF(SMALL($H$4:$H$92,139)=$H65,139,IF(SMALL($H$4:$H$92,140)=$H65,140,IF(SMALL($H$4:$H$92,141)=$H65,141,IF(SMALL($H$4:$H$92,142)=$H65,142,IF(SMALL($H$4:$H$92,143)=$H65,143,IF(SMALL($H$4:$H$92,144)=$H65,144,IF(SMALL($H$4:$H$92,145)=$H65,145,IF(SMALL($H$4:$H$92,146)=$H65,146,IF(SMALL($H$4:$H$92,147)=$H65,147,IF(SMALL($H$4:$H$92,148)=$H65,148,IF(SMALL($H$4:$H$92,149)=$H65,149,IF(SMALL($H$4:$H$92,150)=$H65,150,IF(SMALL($H$4:$H$92,151)=$H65,151,IF(SMALL($H$4:$H$92,152)=$H65,152,IF(SMALL($H$4:$H$92,153)=$H65,153,IF(SMALL($H$4:$H$92,154)=$H65,154,IF(SMALL($H$4:$H$92,155)=$H65,155,IF(SMALL($H$4:$H$92,156)=$H65,156,IF(SMALL($H$4:$H$92,157)=$H65,157,IF(SMALL($H$4:$H$92,158)=$H65,158,IF(SMALL($H$4:$H$92,159)=$H65,159,IF(SMALL($H$4:$H$92,160)=$H65,160,IF(SMALL($H$4:$H$92,161)=$H65,161,IF(SMALL($H$4:$H$92,162)=$H65,162,""))))))))))))))))))))))))))))))))))))))))))))))))))))))))))))))),"")</f>
        <v/>
      </c>
      <c r="N65" s="94" t="str">
        <f>IFERROR(IF(COUNT(D65:G65)&lt;0,"",IF(SMALL($H$4:$H$92,151)=$H65,151,IF(SMALL($H$4:$H$92,152)=$H65,152,IF(SMALL($H$4:$H$92,153)=$H65,153,IF(SMALL($H$4:$H$92,154)=$H65,154,IF(SMALL($H$4:$H$92,155)=$H65,155,IF(SMALL($H$4:$H$92,156)=$H65,156,IF(SMALL($H$4:$H$92,157)=$H65,157,IF(SMALL($H$4:$H$92,158)=$H65,158,IF(SMALL($H$4:$H$92,159)=$H65,159,IF(SMALL($H$4:$H$92,160)=$H65,160,IF(SMALL($H$4:$H$92,161)=$H65,161,IF(SMALL($H$4:$H$92,162)=$H65,162,IF(SMALL($H$4:$H$92,163)=$H65,163,IF(SMALL($H$4:$H$92,164)=$H65,164,IF(SMALL($H$4:$H$92,165)=$H65,165,IF(SMALL($H$4:$H$92,166)=$H65,166,IF(SMALL($H$4:$H$92,167)=$H65,167,IF(SMALL($H$4:$H$92,168)=$H65,168,IF(SMALL($H$4:$H$92,169)=$H65,169,IF(SMALL($H$4:$H$92,170)=$H65,170,IF(SMALL($H$4:$H$92,171)=$H65,171,IF(SMALL($H$4:$H$92,172)=$H65,172,IF(SMALL($H$4:$H$92,173)=$H65,173,IF(SMALL($H$4:$H$92,174)=$H65,174,IF(SMALL($H$4:$H$92,175)=$H65,175,IF(SMALL($H$4:$H$92,176)=$H65,176,IF(SMALL($H$4:$H$92,177)=$H65,177,IF(SMALL($H$4:$H$92,178)=$H65,178,IF(SMALL($H$4:$H$92,179)=$H65,179,IF(SMALL($H$4:$H$92,180)=$H65,180,IF(SMALL($H$4:$H$92,181)=$H65,181,IF(SMALL($H$4:$H$92,182)=$H65,182,IF(SMALL($H$4:$H$92,183)=$H65,183,IF(SMALL($H$4:$H$92,184)=$H65,184,IF(SMALL($H$4:$H$92,185)=$H65,185,IF(SMALL($H$4:$H$92,186)=$H65,186,IF(SMALL($H$4:$H$92,187)=$H65,187,IF(SMALL($H$4:$H$92,188)=$H65,188,IF(SMALL($H$4:$H$92,189)=$H65,189,IF(SMALL($H$4:$H$92,190)=$H65,190,IF(SMALL($H$4:$H$92,191)=$H65,191,IF(SMALL($H$4:$H$92,192)=$H65,192,IF(SMALL($H$4:$H$92,193)=$H65,193,IF(SMALL($H$4:$H$92,194)=$H65,194,IF(SMALL($H$4:$H$92,195)=$H65,195,IF(SMALL($H$4:$H$92,196)=$H65,196,IF(SMALL($H$4:$H$92,197)=$H65,197,IF(SMALL($H$4:$H$92,198)=$H65,198,IF(SMALL($H$4:$H$92,199)=$H65,199,IF(SMALL($H$4:$H$92,200)=$H65,200,IF(SMALL($H$4:$H$92,201)=$H65,201,IF(SMALL($H$4:$H$92,202)=$H65,202,IF(SMALL($H$4:$H$92,203)=$H65,203,IF(SMALL($H$4:$H$92,204)=$H65,204,IF(SMALL($H$4:$H$92,205)=$H65,205,IF(SMALL($H$4:$H$92,206)=$H65,206,IF(SMALL($H$4:$H$92,207)=$H65,207,IF(SMALL($H$4:$H$92,208)=$H65,208,IF(SMALL($H$4:$H$92,209)=$H65,209,IF(SMALL($H$4:$H$92,210)=$H65,210,IF(SMALL($H$4:$H$92,211)=$H65,211,IF(SMALL($H$4:$H$92,212)=$H65,212,""))))))))))))))))))))))))))))))))))))))))))))))))))))))))))))))),"")</f>
        <v/>
      </c>
    </row>
    <row r="66" spans="1:14" x14ac:dyDescent="0.3">
      <c r="A66" s="30" t="str">
        <f>IF(ISBLANK(Deltagere!B79),"",Deltagere!A79)</f>
        <v>k</v>
      </c>
      <c r="B66" s="48" t="str">
        <f>IF(ISBLANK(Deltagere!B79),"",Deltagere!B79)</f>
        <v>Kathrine Urenholt</v>
      </c>
      <c r="C66" s="48" t="str">
        <f>IF(ISBLANK(Deltagere!C79),"",Deltagere!C79)</f>
        <v>Randers krolf</v>
      </c>
      <c r="D66" s="31">
        <v>32</v>
      </c>
      <c r="E66" s="31">
        <v>35</v>
      </c>
      <c r="F66" s="31">
        <v>32</v>
      </c>
      <c r="G66" s="31">
        <v>0</v>
      </c>
      <c r="H66" s="66">
        <f>IF(COUNT(D66:G66)&lt;4,"",SUM(D66:G66))</f>
        <v>99</v>
      </c>
      <c r="I66" s="66">
        <f>IF(COUNT(K66)=1,K66,IF(COUNT(L66)=1,L66,IF(COUNT(M66)=1,M66,N66)))</f>
        <v>43</v>
      </c>
      <c r="J66" s="72"/>
      <c r="K66" s="92">
        <f>IFERROR(IF(COUNT(D66:G66)&lt;0,"",IF(SMALL($H$4:$H$92,1)=$H66,1,IF(SMALL($H$4:$H$92,2)=$H66,2,IF(SMALL($H$4:$H$92,3)=$H66,3,IF(SMALL($H$4:$H$92,4)=$H66,4,IF(SMALL($H$4:$H$92,5)=$H66,5,IF(SMALL($H$4:$H$92,6)=$H66,6,IF(SMALL($H$4:$H$92,7)=$H66,7,IF(SMALL($H$4:$H$92,8)=$H66,8,IF(SMALL($H$4:$H$92,9)=$H66,9,IF(SMALL($H$4:$H$92,10)=$H66,10,IF(SMALL($H$4:$H$92,11)=$H66,11,IF(SMALL($H$4:$H$92,12)=$H66,12,IF(SMALL($H$4:$H$92,13)=$H66,13,IF(SMALL($H$4:$H$92,14)=$H66,14,IF(SMALL($H$4:$H$92,15)=$H66,15,IF(SMALL($H$4:$H$92,16)=$H66,16,IF(SMALL($H$4:$H$92,17)=$H66,17,IF(SMALL($H$4:$H$92,18)=$H66,18,IF(SMALL($H$4:$H$92,19)=$H66,19,IF(SMALL($H$4:$H$92,20)=$H66,20,IF(SMALL($H$4:$H$92,21)=$H66,21,IF(SMALL($H$4:$H$92,22)=$H66,22,IF(SMALL($H$4:$H$92,23)=$H66,23,IF(SMALL($H$4:$H$92,24)=$H66,24,IF(SMALL($H$4:$H$92,25)=$H66,25,IF(SMALL($H$4:$H$92,26)=$H66,26,IF(SMALL($H$4:$H$92,27)=$H66,27,IF(SMALL($H$4:$H$92,28)=$H66,28,IF(SMALL($H$4:$H$92,29)=$H66,29,IF(SMALL($H$4:$H$92,30)=$H66,30,IF(SMALL($H$4:$H$92,31)=$H66,31,IF(SMALL($H$4:$H$92,32)=$H66,32,IF(SMALL($H$4:$H$92,33)=$H66,33,IF(SMALL($H$4:$H$92,34)=$H66,34,IF(SMALL($H$4:$H$92,35)=$H66,35,IF(SMALL($H$4:$H$92,36)=$H66,36,IF(SMALL($H$4:$H$92,37)=$H66,37,IF(SMALL($H$4:$H$92,38)=$H66,38,IF(SMALL($H$4:$H$92,39)=$H66,39,IF(SMALL($H$4:$H$92,40)=$H66,40,IF(SMALL($H$4:$H$92,41)=$H66,41,IF(SMALL($H$4:$H$92,42)=$H66,42,IF(SMALL($H$4:$H$92,43)=$H66,43,IF(SMALL($H$4:$H$92,44)=$H66,44,IF(SMALL($H$4:$H$92,45)=$H66,45,IF(SMALL($H$4:$H$92,46)=$H66,46,IF(SMALL($H$4:$H$92,47)=$H66,47,IF(SMALL($H$4:$H$92,48)=$H66,48,IF(SMALL($H$4:$H$92,49)=$H66,49,IF(SMALL($H$4:$H$92,50)=$H66,50,IF(SMALL($H$4:$H$92,51)=$H66,51,IF(SMALL($H$4:$H$92,52)=$H66,52,IF(SMALL($H$4:$H$92,53)=$H66,53,IF(SMALL($H$4:$H$92,54)=$H66,54,IF(SMALL($H$4:$H$92,55)=$H66,55,IF(SMALL($H$4:$H$92,56)=$H66,56,IF(SMALL($H$4:$H$92,57)=$H66,57,IF(SMALL($H$4:$H$92,58)=$H66,58,IF(SMALL($H$4:$H$92,59)=$H66,59,IF(SMALL($H$4:$H$92,60)=$H66,60,IF(SMALL($H$4:$H$92,61)=$H66,61,IF(SMALL($H$4:$H$92,62)=$H66,62,""))))))))))))))))))))))))))))))))))))))))))))))))))))))))))))))),"")</f>
        <v>43</v>
      </c>
      <c r="L66" s="93" t="str">
        <f>IFERROR(IF(COUNT(D66:G66)&lt;0,"",IF(SMALL($H$4:$H$92,50)=$H66,50,IF(SMALL($H$4:$H$92,51)=$H66,51,IF(SMALL($H$4:$H$92,52)=$H66,52,IF(SMALL($H$4:$H$92,53)=$H66,53,IF(SMALL($H$4:$H$92,54)=$H66,54,IF(SMALL($H$4:$H$92,55)=$H66,55,IF(SMALL($H$4:$H$92,56)=$H66,56,IF(SMALL($H$4:$H$92,57)=$H66,57,IF(SMALL($H$4:$H$92,58)=$H66,58,IF(SMALL($H$4:$H$92,59)=$H66,59,IF(SMALL($H$4:$H$92,60)=$H66,60,IF(SMALL($H$4:$H$92,61)=$H66,61,IF(SMALL($H$4:$H$92,62)=$H66,62,IF(SMALL($H$4:$H$92,63)=$H66,63,IF(SMALL($H$4:$H$92,64)=$H66,64,IF(SMALL($H$4:$H$92,65)=$H66,65,IF(SMALL($H$4:$H$92,66)=$H66,66,IF(SMALL($H$4:$H$92,67)=$H66,67,IF(SMALL($H$4:$H$92,68)=$H66,68,IF(SMALL($H$4:$H$92,69)=$H66,69,IF(SMALL($H$4:$H$92,70)=$H66,70,IF(SMALL($H$4:$H$92,71)=$H66,71,IF(SMALL($H$4:$H$92,72)=$H66,72,IF(SMALL($H$4:$H$92,73)=$H66,73,IF(SMALL($H$4:$H$92,74)=$H66,74,IF(SMALL($H$4:$H$92,75)=$H66,75,IF(SMALL($H$4:$H$92,76)=$H66,76,IF(SMALL($H$4:$H$92,77)=$H66,77,IF(SMALL($H$4:$H$92,78)=$H66,78,IF(SMALL($H$4:$H$92,79)=$H66,79,IF(SMALL($H$4:$H$92,80)=$H66,80,IF(SMALL($H$4:$H$92,81)=$H66,81,IF(SMALL($H$4:$H$92,82)=$H66,82,IF(SMALL($H$4:$H$92,83)=$H66,83,IF(SMALL($H$4:$H$92,84)=$H66,84,IF(SMALL($H$4:$H$92,85)=$H66,85,IF(SMALL($H$4:$H$92,86)=$H66,86,IF(SMALL($H$4:$H$92,87)=$H66,87,IF(SMALL($H$4:$H$92,88)=$H66,88,IF(SMALL($H$4:$H$92,89)=$H66,89,IF(SMALL($H$4:$H$92,90)=$H66,90,IF(SMALL($H$4:$H$92,91)=$H66,91,IF(SMALL($H$4:$H$92,92)=$H66,92,IF(SMALL($H$4:$H$92,93)=$H66,93,IF(SMALL($H$4:$H$92,94)=$H66,94,IF(SMALL($H$4:$H$92,95)=$H66,95,IF(SMALL($H$4:$H$92,96)=$H66,96,IF(SMALL($H$4:$H$92,97)=$H66,97,IF(SMALL($H$4:$H$92,98)=$H66,98,IF(SMALL($H$4:$H$92,99)=$H66,99,IF(SMALL($H$4:$H$92,100)=$H66,100,IF(SMALL($H$4:$H$92,101)=$H66,101,IF(SMALL($H$4:$H$92,102)=$H66,102,IF(SMALL($H$4:$H$92,103)=$H66,103,IF(SMALL($H$4:$H$92,104)=$H66,104,IF(SMALL($H$4:$H$92,105)=$H66,105,IF(SMALL($H$4:$H$92,106)=$H66,106,IF(SMALL($H$4:$H$92,107)=$H66,107,IF(SMALL($H$4:$H$92,108)=$H66,108,IF(SMALL($H$4:$H$92,109)=$H66,109,IF(SMALL($H$4:$H$92,110)=$H66,110,IF(SMALL($H$4:$H$92,111)=$H66,111,""))))))))))))))))))))))))))))))))))))))))))))))))))))))))))))))),"")</f>
        <v/>
      </c>
      <c r="M66" s="93" t="str">
        <f>IFERROR(IF(COUNT(D66:G66)&lt;0,"",IF(SMALL($H$4:$H$92,101)=$H66,101,IF(SMALL($H$4:$H$92,102)=$H66,102,IF(SMALL($H$4:$H$92,103)=$H66,103,IF(SMALL($H$4:$H$92,104)=$H66,104,IF(SMALL($H$4:$H$92,105)=$H66,105,IF(SMALL($H$4:$H$92,106)=$H66,106,IF(SMALL($H$4:$H$92,107)=$H66,107,IF(SMALL($H$4:$H$92,108)=$H66,108,IF(SMALL($H$4:$H$92,109)=$H66,109,IF(SMALL($H$4:$H$92,110)=$H66,110,IF(SMALL($H$4:$H$92,111)=$H66,111,IF(SMALL($H$4:$H$92,112)=$H66,112,IF(SMALL($H$4:$H$92,113)=$H66,113,IF(SMALL($H$4:$H$92,114)=$H66,114,IF(SMALL($H$4:$H$92,115)=$H66,115,IF(SMALL($H$4:$H$92,116)=$H66,116,IF(SMALL($H$4:$H$92,117)=$H66,117,IF(SMALL($H$4:$H$92,118)=$H66,118,IF(SMALL($H$4:$H$92,119)=$H66,119,IF(SMALL($H$4:$H$92,120)=$H66,120,IF(SMALL($H$4:$H$92,121)=$H66,121,IF(SMALL($H$4:$H$92,122)=$H66,122,IF(SMALL($H$4:$H$92,123)=$H66,123,IF(SMALL($H$4:$H$92,124)=$H66,124,IF(SMALL($H$4:$H$92,125)=$H66,125,IF(SMALL($H$4:$H$92,126)=$H66,126,IF(SMALL($H$4:$H$92,127)=$H66,127,IF(SMALL($H$4:$H$92,128)=$H66,128,IF(SMALL($H$4:$H$92,129)=$H66,129,IF(SMALL($H$4:$H$92,130)=$H66,130,IF(SMALL($H$4:$H$92,131)=$H66,131,IF(SMALL($H$4:$H$92,132)=$H66,132,IF(SMALL($H$4:$H$92,133)=$H66,133,IF(SMALL($H$4:$H$92,134)=$H66,134,IF(SMALL($H$4:$H$92,135)=$H66,135,IF(SMALL($H$4:$H$92,136)=$H66,136,IF(SMALL($H$4:$H$92,137)=$H66,137,IF(SMALL($H$4:$H$92,138)=$H66,138,IF(SMALL($H$4:$H$92,139)=$H66,139,IF(SMALL($H$4:$H$92,140)=$H66,140,IF(SMALL($H$4:$H$92,141)=$H66,141,IF(SMALL($H$4:$H$92,142)=$H66,142,IF(SMALL($H$4:$H$92,143)=$H66,143,IF(SMALL($H$4:$H$92,144)=$H66,144,IF(SMALL($H$4:$H$92,145)=$H66,145,IF(SMALL($H$4:$H$92,146)=$H66,146,IF(SMALL($H$4:$H$92,147)=$H66,147,IF(SMALL($H$4:$H$92,148)=$H66,148,IF(SMALL($H$4:$H$92,149)=$H66,149,IF(SMALL($H$4:$H$92,150)=$H66,150,IF(SMALL($H$4:$H$92,151)=$H66,151,IF(SMALL($H$4:$H$92,152)=$H66,152,IF(SMALL($H$4:$H$92,153)=$H66,153,IF(SMALL($H$4:$H$92,154)=$H66,154,IF(SMALL($H$4:$H$92,155)=$H66,155,IF(SMALL($H$4:$H$92,156)=$H66,156,IF(SMALL($H$4:$H$92,157)=$H66,157,IF(SMALL($H$4:$H$92,158)=$H66,158,IF(SMALL($H$4:$H$92,159)=$H66,159,IF(SMALL($H$4:$H$92,160)=$H66,160,IF(SMALL($H$4:$H$92,161)=$H66,161,IF(SMALL($H$4:$H$92,162)=$H66,162,""))))))))))))))))))))))))))))))))))))))))))))))))))))))))))))))),"")</f>
        <v/>
      </c>
      <c r="N66" s="94" t="str">
        <f>IFERROR(IF(COUNT(D66:G66)&lt;0,"",IF(SMALL($H$4:$H$92,151)=$H66,151,IF(SMALL($H$4:$H$92,152)=$H66,152,IF(SMALL($H$4:$H$92,153)=$H66,153,IF(SMALL($H$4:$H$92,154)=$H66,154,IF(SMALL($H$4:$H$92,155)=$H66,155,IF(SMALL($H$4:$H$92,156)=$H66,156,IF(SMALL($H$4:$H$92,157)=$H66,157,IF(SMALL($H$4:$H$92,158)=$H66,158,IF(SMALL($H$4:$H$92,159)=$H66,159,IF(SMALL($H$4:$H$92,160)=$H66,160,IF(SMALL($H$4:$H$92,161)=$H66,161,IF(SMALL($H$4:$H$92,162)=$H66,162,IF(SMALL($H$4:$H$92,163)=$H66,163,IF(SMALL($H$4:$H$92,164)=$H66,164,IF(SMALL($H$4:$H$92,165)=$H66,165,IF(SMALL($H$4:$H$92,166)=$H66,166,IF(SMALL($H$4:$H$92,167)=$H66,167,IF(SMALL($H$4:$H$92,168)=$H66,168,IF(SMALL($H$4:$H$92,169)=$H66,169,IF(SMALL($H$4:$H$92,170)=$H66,170,IF(SMALL($H$4:$H$92,171)=$H66,171,IF(SMALL($H$4:$H$92,172)=$H66,172,IF(SMALL($H$4:$H$92,173)=$H66,173,IF(SMALL($H$4:$H$92,174)=$H66,174,IF(SMALL($H$4:$H$92,175)=$H66,175,IF(SMALL($H$4:$H$92,176)=$H66,176,IF(SMALL($H$4:$H$92,177)=$H66,177,IF(SMALL($H$4:$H$92,178)=$H66,178,IF(SMALL($H$4:$H$92,179)=$H66,179,IF(SMALL($H$4:$H$92,180)=$H66,180,IF(SMALL($H$4:$H$92,181)=$H66,181,IF(SMALL($H$4:$H$92,182)=$H66,182,IF(SMALL($H$4:$H$92,183)=$H66,183,IF(SMALL($H$4:$H$92,184)=$H66,184,IF(SMALL($H$4:$H$92,185)=$H66,185,IF(SMALL($H$4:$H$92,186)=$H66,186,IF(SMALL($H$4:$H$92,187)=$H66,187,IF(SMALL($H$4:$H$92,188)=$H66,188,IF(SMALL($H$4:$H$92,189)=$H66,189,IF(SMALL($H$4:$H$92,190)=$H66,190,IF(SMALL($H$4:$H$92,191)=$H66,191,IF(SMALL($H$4:$H$92,192)=$H66,192,IF(SMALL($H$4:$H$92,193)=$H66,193,IF(SMALL($H$4:$H$92,194)=$H66,194,IF(SMALL($H$4:$H$92,195)=$H66,195,IF(SMALL($H$4:$H$92,196)=$H66,196,IF(SMALL($H$4:$H$92,197)=$H66,197,IF(SMALL($H$4:$H$92,198)=$H66,198,IF(SMALL($H$4:$H$92,199)=$H66,199,IF(SMALL($H$4:$H$92,200)=$H66,200,IF(SMALL($H$4:$H$92,201)=$H66,201,IF(SMALL($H$4:$H$92,202)=$H66,202,IF(SMALL($H$4:$H$92,203)=$H66,203,IF(SMALL($H$4:$H$92,204)=$H66,204,IF(SMALL($H$4:$H$92,205)=$H66,205,IF(SMALL($H$4:$H$92,206)=$H66,206,IF(SMALL($H$4:$H$92,207)=$H66,207,IF(SMALL($H$4:$H$92,208)=$H66,208,IF(SMALL($H$4:$H$92,209)=$H66,209,IF(SMALL($H$4:$H$92,210)=$H66,210,IF(SMALL($H$4:$H$92,211)=$H66,211,IF(SMALL($H$4:$H$92,212)=$H66,212,""))))))))))))))))))))))))))))))))))))))))))))))))))))))))))))))),"")</f>
        <v/>
      </c>
    </row>
    <row r="67" spans="1:14" x14ac:dyDescent="0.3">
      <c r="A67" s="30" t="str">
        <f>IF(ISBLANK(Deltagere!B44),"",Deltagere!A44)</f>
        <v>k</v>
      </c>
      <c r="B67" s="48" t="str">
        <f>IF(ISBLANK(Deltagere!B44),"",Deltagere!B44)</f>
        <v>Tove Nielsen</v>
      </c>
      <c r="C67" s="48" t="str">
        <f>IF(ISBLANK(Deltagere!C44),"",Deltagere!C44)</f>
        <v>Karup krolf</v>
      </c>
      <c r="D67" s="31">
        <v>34</v>
      </c>
      <c r="E67" s="31">
        <v>31</v>
      </c>
      <c r="F67" s="31">
        <v>35</v>
      </c>
      <c r="G67" s="31">
        <v>0</v>
      </c>
      <c r="H67" s="66">
        <f>IF(COUNT(D67:G67)&lt;4,"",SUM(D67:G67))</f>
        <v>100</v>
      </c>
      <c r="I67" s="66">
        <f>IF(COUNT(K67)=1,K67,IF(COUNT(L67)=1,L67,IF(COUNT(M67)=1,M67,N67)))</f>
        <v>46</v>
      </c>
      <c r="J67" s="72"/>
      <c r="K67" s="92">
        <f>IFERROR(IF(COUNT(D67:G67)&lt;0,"",IF(SMALL($H$4:$H$92,1)=$H67,1,IF(SMALL($H$4:$H$92,2)=$H67,2,IF(SMALL($H$4:$H$92,3)=$H67,3,IF(SMALL($H$4:$H$92,4)=$H67,4,IF(SMALL($H$4:$H$92,5)=$H67,5,IF(SMALL($H$4:$H$92,6)=$H67,6,IF(SMALL($H$4:$H$92,7)=$H67,7,IF(SMALL($H$4:$H$92,8)=$H67,8,IF(SMALL($H$4:$H$92,9)=$H67,9,IF(SMALL($H$4:$H$92,10)=$H67,10,IF(SMALL($H$4:$H$92,11)=$H67,11,IF(SMALL($H$4:$H$92,12)=$H67,12,IF(SMALL($H$4:$H$92,13)=$H67,13,IF(SMALL($H$4:$H$92,14)=$H67,14,IF(SMALL($H$4:$H$92,15)=$H67,15,IF(SMALL($H$4:$H$92,16)=$H67,16,IF(SMALL($H$4:$H$92,17)=$H67,17,IF(SMALL($H$4:$H$92,18)=$H67,18,IF(SMALL($H$4:$H$92,19)=$H67,19,IF(SMALL($H$4:$H$92,20)=$H67,20,IF(SMALL($H$4:$H$92,21)=$H67,21,IF(SMALL($H$4:$H$92,22)=$H67,22,IF(SMALL($H$4:$H$92,23)=$H67,23,IF(SMALL($H$4:$H$92,24)=$H67,24,IF(SMALL($H$4:$H$92,25)=$H67,25,IF(SMALL($H$4:$H$92,26)=$H67,26,IF(SMALL($H$4:$H$92,27)=$H67,27,IF(SMALL($H$4:$H$92,28)=$H67,28,IF(SMALL($H$4:$H$92,29)=$H67,29,IF(SMALL($H$4:$H$92,30)=$H67,30,IF(SMALL($H$4:$H$92,31)=$H67,31,IF(SMALL($H$4:$H$92,32)=$H67,32,IF(SMALL($H$4:$H$92,33)=$H67,33,IF(SMALL($H$4:$H$92,34)=$H67,34,IF(SMALL($H$4:$H$92,35)=$H67,35,IF(SMALL($H$4:$H$92,36)=$H67,36,IF(SMALL($H$4:$H$92,37)=$H67,37,IF(SMALL($H$4:$H$92,38)=$H67,38,IF(SMALL($H$4:$H$92,39)=$H67,39,IF(SMALL($H$4:$H$92,40)=$H67,40,IF(SMALL($H$4:$H$92,41)=$H67,41,IF(SMALL($H$4:$H$92,42)=$H67,42,IF(SMALL($H$4:$H$92,43)=$H67,43,IF(SMALL($H$4:$H$92,44)=$H67,44,IF(SMALL($H$4:$H$92,45)=$H67,45,IF(SMALL($H$4:$H$92,46)=$H67,46,IF(SMALL($H$4:$H$92,47)=$H67,47,IF(SMALL($H$4:$H$92,48)=$H67,48,IF(SMALL($H$4:$H$92,49)=$H67,49,IF(SMALL($H$4:$H$92,50)=$H67,50,IF(SMALL($H$4:$H$92,51)=$H67,51,IF(SMALL($H$4:$H$92,52)=$H67,52,IF(SMALL($H$4:$H$92,53)=$H67,53,IF(SMALL($H$4:$H$92,54)=$H67,54,IF(SMALL($H$4:$H$92,55)=$H67,55,IF(SMALL($H$4:$H$92,56)=$H67,56,IF(SMALL($H$4:$H$92,57)=$H67,57,IF(SMALL($H$4:$H$92,58)=$H67,58,IF(SMALL($H$4:$H$92,59)=$H67,59,IF(SMALL($H$4:$H$92,60)=$H67,60,IF(SMALL($H$4:$H$92,61)=$H67,61,IF(SMALL($H$4:$H$92,62)=$H67,62,""))))))))))))))))))))))))))))))))))))))))))))))))))))))))))))))),"")</f>
        <v>46</v>
      </c>
      <c r="L67" s="93">
        <f>IFERROR(IF(COUNT(D67:G67)&lt;0,"",IF(SMALL($H$4:$H$92,50)=$H67,50,IF(SMALL($H$4:$H$92,51)=$H67,51,IF(SMALL($H$4:$H$92,52)=$H67,52,IF(SMALL($H$4:$H$92,53)=$H67,53,IF(SMALL($H$4:$H$92,54)=$H67,54,IF(SMALL($H$4:$H$92,55)=$H67,55,IF(SMALL($H$4:$H$92,56)=$H67,56,IF(SMALL($H$4:$H$92,57)=$H67,57,IF(SMALL($H$4:$H$92,58)=$H67,58,IF(SMALL($H$4:$H$92,59)=$H67,59,IF(SMALL($H$4:$H$92,60)=$H67,60,IF(SMALL($H$4:$H$92,61)=$H67,61,IF(SMALL($H$4:$H$92,62)=$H67,62,IF(SMALL($H$4:$H$92,63)=$H67,63,IF(SMALL($H$4:$H$92,64)=$H67,64,IF(SMALL($H$4:$H$92,65)=$H67,65,IF(SMALL($H$4:$H$92,66)=$H67,66,IF(SMALL($H$4:$H$92,67)=$H67,67,IF(SMALL($H$4:$H$92,68)=$H67,68,IF(SMALL($H$4:$H$92,69)=$H67,69,IF(SMALL($H$4:$H$92,70)=$H67,70,IF(SMALL($H$4:$H$92,71)=$H67,71,IF(SMALL($H$4:$H$92,72)=$H67,72,IF(SMALL($H$4:$H$92,73)=$H67,73,IF(SMALL($H$4:$H$92,74)=$H67,74,IF(SMALL($H$4:$H$92,75)=$H67,75,IF(SMALL($H$4:$H$92,76)=$H67,76,IF(SMALL($H$4:$H$92,77)=$H67,77,IF(SMALL($H$4:$H$92,78)=$H67,78,IF(SMALL($H$4:$H$92,79)=$H67,79,IF(SMALL($H$4:$H$92,80)=$H67,80,IF(SMALL($H$4:$H$92,81)=$H67,81,IF(SMALL($H$4:$H$92,82)=$H67,82,IF(SMALL($H$4:$H$92,83)=$H67,83,IF(SMALL($H$4:$H$92,84)=$H67,84,IF(SMALL($H$4:$H$92,85)=$H67,85,IF(SMALL($H$4:$H$92,86)=$H67,86,IF(SMALL($H$4:$H$92,87)=$H67,87,IF(SMALL($H$4:$H$92,88)=$H67,88,IF(SMALL($H$4:$H$92,89)=$H67,89,IF(SMALL($H$4:$H$92,90)=$H67,90,IF(SMALL($H$4:$H$92,91)=$H67,91,IF(SMALL($H$4:$H$92,92)=$H67,92,IF(SMALL($H$4:$H$92,93)=$H67,93,IF(SMALL($H$4:$H$92,94)=$H67,94,IF(SMALL($H$4:$H$92,95)=$H67,95,IF(SMALL($H$4:$H$92,96)=$H67,96,IF(SMALL($H$4:$H$92,97)=$H67,97,IF(SMALL($H$4:$H$92,98)=$H67,98,IF(SMALL($H$4:$H$92,99)=$H67,99,IF(SMALL($H$4:$H$92,100)=$H67,100,IF(SMALL($H$4:$H$92,101)=$H67,101,IF(SMALL($H$4:$H$92,102)=$H67,102,IF(SMALL($H$4:$H$92,103)=$H67,103,IF(SMALL($H$4:$H$92,104)=$H67,104,IF(SMALL($H$4:$H$92,105)=$H67,105,IF(SMALL($H$4:$H$92,106)=$H67,106,IF(SMALL($H$4:$H$92,107)=$H67,107,IF(SMALL($H$4:$H$92,108)=$H67,108,IF(SMALL($H$4:$H$92,109)=$H67,109,IF(SMALL($H$4:$H$92,110)=$H67,110,IF(SMALL($H$4:$H$92,111)=$H67,111,""))))))))))))))))))))))))))))))))))))))))))))))))))))))))))))))),"")</f>
        <v>50</v>
      </c>
      <c r="M67" s="93" t="str">
        <f>IFERROR(IF(COUNT(D67:G67)&lt;0,"",IF(SMALL($H$4:$H$92,101)=$H67,101,IF(SMALL($H$4:$H$92,102)=$H67,102,IF(SMALL($H$4:$H$92,103)=$H67,103,IF(SMALL($H$4:$H$92,104)=$H67,104,IF(SMALL($H$4:$H$92,105)=$H67,105,IF(SMALL($H$4:$H$92,106)=$H67,106,IF(SMALL($H$4:$H$92,107)=$H67,107,IF(SMALL($H$4:$H$92,108)=$H67,108,IF(SMALL($H$4:$H$92,109)=$H67,109,IF(SMALL($H$4:$H$92,110)=$H67,110,IF(SMALL($H$4:$H$92,111)=$H67,111,IF(SMALL($H$4:$H$92,112)=$H67,112,IF(SMALL($H$4:$H$92,113)=$H67,113,IF(SMALL($H$4:$H$92,114)=$H67,114,IF(SMALL($H$4:$H$92,115)=$H67,115,IF(SMALL($H$4:$H$92,116)=$H67,116,IF(SMALL($H$4:$H$92,117)=$H67,117,IF(SMALL($H$4:$H$92,118)=$H67,118,IF(SMALL($H$4:$H$92,119)=$H67,119,IF(SMALL($H$4:$H$92,120)=$H67,120,IF(SMALL($H$4:$H$92,121)=$H67,121,IF(SMALL($H$4:$H$92,122)=$H67,122,IF(SMALL($H$4:$H$92,123)=$H67,123,IF(SMALL($H$4:$H$92,124)=$H67,124,IF(SMALL($H$4:$H$92,125)=$H67,125,IF(SMALL($H$4:$H$92,126)=$H67,126,IF(SMALL($H$4:$H$92,127)=$H67,127,IF(SMALL($H$4:$H$92,128)=$H67,128,IF(SMALL($H$4:$H$92,129)=$H67,129,IF(SMALL($H$4:$H$92,130)=$H67,130,IF(SMALL($H$4:$H$92,131)=$H67,131,IF(SMALL($H$4:$H$92,132)=$H67,132,IF(SMALL($H$4:$H$92,133)=$H67,133,IF(SMALL($H$4:$H$92,134)=$H67,134,IF(SMALL($H$4:$H$92,135)=$H67,135,IF(SMALL($H$4:$H$92,136)=$H67,136,IF(SMALL($H$4:$H$92,137)=$H67,137,IF(SMALL($H$4:$H$92,138)=$H67,138,IF(SMALL($H$4:$H$92,139)=$H67,139,IF(SMALL($H$4:$H$92,140)=$H67,140,IF(SMALL($H$4:$H$92,141)=$H67,141,IF(SMALL($H$4:$H$92,142)=$H67,142,IF(SMALL($H$4:$H$92,143)=$H67,143,IF(SMALL($H$4:$H$92,144)=$H67,144,IF(SMALL($H$4:$H$92,145)=$H67,145,IF(SMALL($H$4:$H$92,146)=$H67,146,IF(SMALL($H$4:$H$92,147)=$H67,147,IF(SMALL($H$4:$H$92,148)=$H67,148,IF(SMALL($H$4:$H$92,149)=$H67,149,IF(SMALL($H$4:$H$92,150)=$H67,150,IF(SMALL($H$4:$H$92,151)=$H67,151,IF(SMALL($H$4:$H$92,152)=$H67,152,IF(SMALL($H$4:$H$92,153)=$H67,153,IF(SMALL($H$4:$H$92,154)=$H67,154,IF(SMALL($H$4:$H$92,155)=$H67,155,IF(SMALL($H$4:$H$92,156)=$H67,156,IF(SMALL($H$4:$H$92,157)=$H67,157,IF(SMALL($H$4:$H$92,158)=$H67,158,IF(SMALL($H$4:$H$92,159)=$H67,159,IF(SMALL($H$4:$H$92,160)=$H67,160,IF(SMALL($H$4:$H$92,161)=$H67,161,IF(SMALL($H$4:$H$92,162)=$H67,162,""))))))))))))))))))))))))))))))))))))))))))))))))))))))))))))))),"")</f>
        <v/>
      </c>
      <c r="N67" s="94" t="str">
        <f>IFERROR(IF(COUNT(D67:G67)&lt;0,"",IF(SMALL($H$4:$H$92,151)=$H67,151,IF(SMALL($H$4:$H$92,152)=$H67,152,IF(SMALL($H$4:$H$92,153)=$H67,153,IF(SMALL($H$4:$H$92,154)=$H67,154,IF(SMALL($H$4:$H$92,155)=$H67,155,IF(SMALL($H$4:$H$92,156)=$H67,156,IF(SMALL($H$4:$H$92,157)=$H67,157,IF(SMALL($H$4:$H$92,158)=$H67,158,IF(SMALL($H$4:$H$92,159)=$H67,159,IF(SMALL($H$4:$H$92,160)=$H67,160,IF(SMALL($H$4:$H$92,161)=$H67,161,IF(SMALL($H$4:$H$92,162)=$H67,162,IF(SMALL($H$4:$H$92,163)=$H67,163,IF(SMALL($H$4:$H$92,164)=$H67,164,IF(SMALL($H$4:$H$92,165)=$H67,165,IF(SMALL($H$4:$H$92,166)=$H67,166,IF(SMALL($H$4:$H$92,167)=$H67,167,IF(SMALL($H$4:$H$92,168)=$H67,168,IF(SMALL($H$4:$H$92,169)=$H67,169,IF(SMALL($H$4:$H$92,170)=$H67,170,IF(SMALL($H$4:$H$92,171)=$H67,171,IF(SMALL($H$4:$H$92,172)=$H67,172,IF(SMALL($H$4:$H$92,173)=$H67,173,IF(SMALL($H$4:$H$92,174)=$H67,174,IF(SMALL($H$4:$H$92,175)=$H67,175,IF(SMALL($H$4:$H$92,176)=$H67,176,IF(SMALL($H$4:$H$92,177)=$H67,177,IF(SMALL($H$4:$H$92,178)=$H67,178,IF(SMALL($H$4:$H$92,179)=$H67,179,IF(SMALL($H$4:$H$92,180)=$H67,180,IF(SMALL($H$4:$H$92,181)=$H67,181,IF(SMALL($H$4:$H$92,182)=$H67,182,IF(SMALL($H$4:$H$92,183)=$H67,183,IF(SMALL($H$4:$H$92,184)=$H67,184,IF(SMALL($H$4:$H$92,185)=$H67,185,IF(SMALL($H$4:$H$92,186)=$H67,186,IF(SMALL($H$4:$H$92,187)=$H67,187,IF(SMALL($H$4:$H$92,188)=$H67,188,IF(SMALL($H$4:$H$92,189)=$H67,189,IF(SMALL($H$4:$H$92,190)=$H67,190,IF(SMALL($H$4:$H$92,191)=$H67,191,IF(SMALL($H$4:$H$92,192)=$H67,192,IF(SMALL($H$4:$H$92,193)=$H67,193,IF(SMALL($H$4:$H$92,194)=$H67,194,IF(SMALL($H$4:$H$92,195)=$H67,195,IF(SMALL($H$4:$H$92,196)=$H67,196,IF(SMALL($H$4:$H$92,197)=$H67,197,IF(SMALL($H$4:$H$92,198)=$H67,198,IF(SMALL($H$4:$H$92,199)=$H67,199,IF(SMALL($H$4:$H$92,200)=$H67,200,IF(SMALL($H$4:$H$92,201)=$H67,201,IF(SMALL($H$4:$H$92,202)=$H67,202,IF(SMALL($H$4:$H$92,203)=$H67,203,IF(SMALL($H$4:$H$92,204)=$H67,204,IF(SMALL($H$4:$H$92,205)=$H67,205,IF(SMALL($H$4:$H$92,206)=$H67,206,IF(SMALL($H$4:$H$92,207)=$H67,207,IF(SMALL($H$4:$H$92,208)=$H67,208,IF(SMALL($H$4:$H$92,209)=$H67,209,IF(SMALL($H$4:$H$92,210)=$H67,210,IF(SMALL($H$4:$H$92,211)=$H67,211,IF(SMALL($H$4:$H$92,212)=$H67,212,""))))))))))))))))))))))))))))))))))))))))))))))))))))))))))))))),"")</f>
        <v/>
      </c>
    </row>
    <row r="68" spans="1:14" x14ac:dyDescent="0.3">
      <c r="A68" s="41" t="str">
        <f>IF(ISBLANK(Deltagere!B49),"",Deltagere!A49)</f>
        <v>k</v>
      </c>
      <c r="B68" s="49" t="str">
        <f>IF(ISBLANK(Deltagere!B49),"",Deltagere!B49)</f>
        <v>Lisbeth Thorsager</v>
      </c>
      <c r="C68" s="49" t="str">
        <f>IF(ISBLANK(Deltagere!C49),"",Deltagere!C49)</f>
        <v>Gjerlev</v>
      </c>
      <c r="D68" s="42">
        <v>31</v>
      </c>
      <c r="E68" s="42">
        <v>33</v>
      </c>
      <c r="F68" s="42">
        <v>36</v>
      </c>
      <c r="G68" s="42">
        <v>0</v>
      </c>
      <c r="H68" s="67">
        <f>IF(COUNT(D68:G68)&lt;4,"",SUM(D68:G68))</f>
        <v>100</v>
      </c>
      <c r="I68" s="67">
        <f>IF(COUNT(K68)=1,K68,IF(COUNT(L68)=1,L68,IF(COUNT(M68)=1,M68,N68)))</f>
        <v>46</v>
      </c>
      <c r="J68" s="73"/>
      <c r="K68" s="92">
        <f>IFERROR(IF(COUNT(D68:G68)&lt;0,"",IF(SMALL($H$4:$H$92,1)=$H68,1,IF(SMALL($H$4:$H$92,2)=$H68,2,IF(SMALL($H$4:$H$92,3)=$H68,3,IF(SMALL($H$4:$H$92,4)=$H68,4,IF(SMALL($H$4:$H$92,5)=$H68,5,IF(SMALL($H$4:$H$92,6)=$H68,6,IF(SMALL($H$4:$H$92,7)=$H68,7,IF(SMALL($H$4:$H$92,8)=$H68,8,IF(SMALL($H$4:$H$92,9)=$H68,9,IF(SMALL($H$4:$H$92,10)=$H68,10,IF(SMALL($H$4:$H$92,11)=$H68,11,IF(SMALL($H$4:$H$92,12)=$H68,12,IF(SMALL($H$4:$H$92,13)=$H68,13,IF(SMALL($H$4:$H$92,14)=$H68,14,IF(SMALL($H$4:$H$92,15)=$H68,15,IF(SMALL($H$4:$H$92,16)=$H68,16,IF(SMALL($H$4:$H$92,17)=$H68,17,IF(SMALL($H$4:$H$92,18)=$H68,18,IF(SMALL($H$4:$H$92,19)=$H68,19,IF(SMALL($H$4:$H$92,20)=$H68,20,IF(SMALL($H$4:$H$92,21)=$H68,21,IF(SMALL($H$4:$H$92,22)=$H68,22,IF(SMALL($H$4:$H$92,23)=$H68,23,IF(SMALL($H$4:$H$92,24)=$H68,24,IF(SMALL($H$4:$H$92,25)=$H68,25,IF(SMALL($H$4:$H$92,26)=$H68,26,IF(SMALL($H$4:$H$92,27)=$H68,27,IF(SMALL($H$4:$H$92,28)=$H68,28,IF(SMALL($H$4:$H$92,29)=$H68,29,IF(SMALL($H$4:$H$92,30)=$H68,30,IF(SMALL($H$4:$H$92,31)=$H68,31,IF(SMALL($H$4:$H$92,32)=$H68,32,IF(SMALL($H$4:$H$92,33)=$H68,33,IF(SMALL($H$4:$H$92,34)=$H68,34,IF(SMALL($H$4:$H$92,35)=$H68,35,IF(SMALL($H$4:$H$92,36)=$H68,36,IF(SMALL($H$4:$H$92,37)=$H68,37,IF(SMALL($H$4:$H$92,38)=$H68,38,IF(SMALL($H$4:$H$92,39)=$H68,39,IF(SMALL($H$4:$H$92,40)=$H68,40,IF(SMALL($H$4:$H$92,41)=$H68,41,IF(SMALL($H$4:$H$92,42)=$H68,42,IF(SMALL($H$4:$H$92,43)=$H68,43,IF(SMALL($H$4:$H$92,44)=$H68,44,IF(SMALL($H$4:$H$92,45)=$H68,45,IF(SMALL($H$4:$H$92,46)=$H68,46,IF(SMALL($H$4:$H$92,47)=$H68,47,IF(SMALL($H$4:$H$92,48)=$H68,48,IF(SMALL($H$4:$H$92,49)=$H68,49,IF(SMALL($H$4:$H$92,50)=$H68,50,IF(SMALL($H$4:$H$92,51)=$H68,51,IF(SMALL($H$4:$H$92,52)=$H68,52,IF(SMALL($H$4:$H$92,53)=$H68,53,IF(SMALL($H$4:$H$92,54)=$H68,54,IF(SMALL($H$4:$H$92,55)=$H68,55,IF(SMALL($H$4:$H$92,56)=$H68,56,IF(SMALL($H$4:$H$92,57)=$H68,57,IF(SMALL($H$4:$H$92,58)=$H68,58,IF(SMALL($H$4:$H$92,59)=$H68,59,IF(SMALL($H$4:$H$92,60)=$H68,60,IF(SMALL($H$4:$H$92,61)=$H68,61,IF(SMALL($H$4:$H$92,62)=$H68,62,""))))))))))))))))))))))))))))))))))))))))))))))))))))))))))))))),"")</f>
        <v>46</v>
      </c>
      <c r="L68" s="93">
        <f>IFERROR(IF(COUNT(D68:G68)&lt;0,"",IF(SMALL($H$4:$H$92,50)=$H68,50,IF(SMALL($H$4:$H$92,51)=$H68,51,IF(SMALL($H$4:$H$92,52)=$H68,52,IF(SMALL($H$4:$H$92,53)=$H68,53,IF(SMALL($H$4:$H$92,54)=$H68,54,IF(SMALL($H$4:$H$92,55)=$H68,55,IF(SMALL($H$4:$H$92,56)=$H68,56,IF(SMALL($H$4:$H$92,57)=$H68,57,IF(SMALL($H$4:$H$92,58)=$H68,58,IF(SMALL($H$4:$H$92,59)=$H68,59,IF(SMALL($H$4:$H$92,60)=$H68,60,IF(SMALL($H$4:$H$92,61)=$H68,61,IF(SMALL($H$4:$H$92,62)=$H68,62,IF(SMALL($H$4:$H$92,63)=$H68,63,IF(SMALL($H$4:$H$92,64)=$H68,64,IF(SMALL($H$4:$H$92,65)=$H68,65,IF(SMALL($H$4:$H$92,66)=$H68,66,IF(SMALL($H$4:$H$92,67)=$H68,67,IF(SMALL($H$4:$H$92,68)=$H68,68,IF(SMALL($H$4:$H$92,69)=$H68,69,IF(SMALL($H$4:$H$92,70)=$H68,70,IF(SMALL($H$4:$H$92,71)=$H68,71,IF(SMALL($H$4:$H$92,72)=$H68,72,IF(SMALL($H$4:$H$92,73)=$H68,73,IF(SMALL($H$4:$H$92,74)=$H68,74,IF(SMALL($H$4:$H$92,75)=$H68,75,IF(SMALL($H$4:$H$92,76)=$H68,76,IF(SMALL($H$4:$H$92,77)=$H68,77,IF(SMALL($H$4:$H$92,78)=$H68,78,IF(SMALL($H$4:$H$92,79)=$H68,79,IF(SMALL($H$4:$H$92,80)=$H68,80,IF(SMALL($H$4:$H$92,81)=$H68,81,IF(SMALL($H$4:$H$92,82)=$H68,82,IF(SMALL($H$4:$H$92,83)=$H68,83,IF(SMALL($H$4:$H$92,84)=$H68,84,IF(SMALL($H$4:$H$92,85)=$H68,85,IF(SMALL($H$4:$H$92,86)=$H68,86,IF(SMALL($H$4:$H$92,87)=$H68,87,IF(SMALL($H$4:$H$92,88)=$H68,88,IF(SMALL($H$4:$H$92,89)=$H68,89,IF(SMALL($H$4:$H$92,90)=$H68,90,IF(SMALL($H$4:$H$92,91)=$H68,91,IF(SMALL($H$4:$H$92,92)=$H68,92,IF(SMALL($H$4:$H$92,93)=$H68,93,IF(SMALL($H$4:$H$92,94)=$H68,94,IF(SMALL($H$4:$H$92,95)=$H68,95,IF(SMALL($H$4:$H$92,96)=$H68,96,IF(SMALL($H$4:$H$92,97)=$H68,97,IF(SMALL($H$4:$H$92,98)=$H68,98,IF(SMALL($H$4:$H$92,99)=$H68,99,IF(SMALL($H$4:$H$92,100)=$H68,100,IF(SMALL($H$4:$H$92,101)=$H68,101,IF(SMALL($H$4:$H$92,102)=$H68,102,IF(SMALL($H$4:$H$92,103)=$H68,103,IF(SMALL($H$4:$H$92,104)=$H68,104,IF(SMALL($H$4:$H$92,105)=$H68,105,IF(SMALL($H$4:$H$92,106)=$H68,106,IF(SMALL($H$4:$H$92,107)=$H68,107,IF(SMALL($H$4:$H$92,108)=$H68,108,IF(SMALL($H$4:$H$92,109)=$H68,109,IF(SMALL($H$4:$H$92,110)=$H68,110,IF(SMALL($H$4:$H$92,111)=$H68,111,""))))))))))))))))))))))))))))))))))))))))))))))))))))))))))))))),"")</f>
        <v>50</v>
      </c>
      <c r="M68" s="93" t="str">
        <f>IFERROR(IF(COUNT(D68:G68)&lt;0,"",IF(SMALL($H$4:$H$92,101)=$H68,101,IF(SMALL($H$4:$H$92,102)=$H68,102,IF(SMALL($H$4:$H$92,103)=$H68,103,IF(SMALL($H$4:$H$92,104)=$H68,104,IF(SMALL($H$4:$H$92,105)=$H68,105,IF(SMALL($H$4:$H$92,106)=$H68,106,IF(SMALL($H$4:$H$92,107)=$H68,107,IF(SMALL($H$4:$H$92,108)=$H68,108,IF(SMALL($H$4:$H$92,109)=$H68,109,IF(SMALL($H$4:$H$92,110)=$H68,110,IF(SMALL($H$4:$H$92,111)=$H68,111,IF(SMALL($H$4:$H$92,112)=$H68,112,IF(SMALL($H$4:$H$92,113)=$H68,113,IF(SMALL($H$4:$H$92,114)=$H68,114,IF(SMALL($H$4:$H$92,115)=$H68,115,IF(SMALL($H$4:$H$92,116)=$H68,116,IF(SMALL($H$4:$H$92,117)=$H68,117,IF(SMALL($H$4:$H$92,118)=$H68,118,IF(SMALL($H$4:$H$92,119)=$H68,119,IF(SMALL($H$4:$H$92,120)=$H68,120,IF(SMALL($H$4:$H$92,121)=$H68,121,IF(SMALL($H$4:$H$92,122)=$H68,122,IF(SMALL($H$4:$H$92,123)=$H68,123,IF(SMALL($H$4:$H$92,124)=$H68,124,IF(SMALL($H$4:$H$92,125)=$H68,125,IF(SMALL($H$4:$H$92,126)=$H68,126,IF(SMALL($H$4:$H$92,127)=$H68,127,IF(SMALL($H$4:$H$92,128)=$H68,128,IF(SMALL($H$4:$H$92,129)=$H68,129,IF(SMALL($H$4:$H$92,130)=$H68,130,IF(SMALL($H$4:$H$92,131)=$H68,131,IF(SMALL($H$4:$H$92,132)=$H68,132,IF(SMALL($H$4:$H$92,133)=$H68,133,IF(SMALL($H$4:$H$92,134)=$H68,134,IF(SMALL($H$4:$H$92,135)=$H68,135,IF(SMALL($H$4:$H$92,136)=$H68,136,IF(SMALL($H$4:$H$92,137)=$H68,137,IF(SMALL($H$4:$H$92,138)=$H68,138,IF(SMALL($H$4:$H$92,139)=$H68,139,IF(SMALL($H$4:$H$92,140)=$H68,140,IF(SMALL($H$4:$H$92,141)=$H68,141,IF(SMALL($H$4:$H$92,142)=$H68,142,IF(SMALL($H$4:$H$92,143)=$H68,143,IF(SMALL($H$4:$H$92,144)=$H68,144,IF(SMALL($H$4:$H$92,145)=$H68,145,IF(SMALL($H$4:$H$92,146)=$H68,146,IF(SMALL($H$4:$H$92,147)=$H68,147,IF(SMALL($H$4:$H$92,148)=$H68,148,IF(SMALL($H$4:$H$92,149)=$H68,149,IF(SMALL($H$4:$H$92,150)=$H68,150,IF(SMALL($H$4:$H$92,151)=$H68,151,IF(SMALL($H$4:$H$92,152)=$H68,152,IF(SMALL($H$4:$H$92,153)=$H68,153,IF(SMALL($H$4:$H$92,154)=$H68,154,IF(SMALL($H$4:$H$92,155)=$H68,155,IF(SMALL($H$4:$H$92,156)=$H68,156,IF(SMALL($H$4:$H$92,157)=$H68,157,IF(SMALL($H$4:$H$92,158)=$H68,158,IF(SMALL($H$4:$H$92,159)=$H68,159,IF(SMALL($H$4:$H$92,160)=$H68,160,IF(SMALL($H$4:$H$92,161)=$H68,161,IF(SMALL($H$4:$H$92,162)=$H68,162,""))))))))))))))))))))))))))))))))))))))))))))))))))))))))))))))),"")</f>
        <v/>
      </c>
      <c r="N68" s="94" t="str">
        <f>IFERROR(IF(COUNT(D68:G68)&lt;0,"",IF(SMALL($H$4:$H$92,151)=$H68,151,IF(SMALL($H$4:$H$92,152)=$H68,152,IF(SMALL($H$4:$H$92,153)=$H68,153,IF(SMALL($H$4:$H$92,154)=$H68,154,IF(SMALL($H$4:$H$92,155)=$H68,155,IF(SMALL($H$4:$H$92,156)=$H68,156,IF(SMALL($H$4:$H$92,157)=$H68,157,IF(SMALL($H$4:$H$92,158)=$H68,158,IF(SMALL($H$4:$H$92,159)=$H68,159,IF(SMALL($H$4:$H$92,160)=$H68,160,IF(SMALL($H$4:$H$92,161)=$H68,161,IF(SMALL($H$4:$H$92,162)=$H68,162,IF(SMALL($H$4:$H$92,163)=$H68,163,IF(SMALL($H$4:$H$92,164)=$H68,164,IF(SMALL($H$4:$H$92,165)=$H68,165,IF(SMALL($H$4:$H$92,166)=$H68,166,IF(SMALL($H$4:$H$92,167)=$H68,167,IF(SMALL($H$4:$H$92,168)=$H68,168,IF(SMALL($H$4:$H$92,169)=$H68,169,IF(SMALL($H$4:$H$92,170)=$H68,170,IF(SMALL($H$4:$H$92,171)=$H68,171,IF(SMALL($H$4:$H$92,172)=$H68,172,IF(SMALL($H$4:$H$92,173)=$H68,173,IF(SMALL($H$4:$H$92,174)=$H68,174,IF(SMALL($H$4:$H$92,175)=$H68,175,IF(SMALL($H$4:$H$92,176)=$H68,176,IF(SMALL($H$4:$H$92,177)=$H68,177,IF(SMALL($H$4:$H$92,178)=$H68,178,IF(SMALL($H$4:$H$92,179)=$H68,179,IF(SMALL($H$4:$H$92,180)=$H68,180,IF(SMALL($H$4:$H$92,181)=$H68,181,IF(SMALL($H$4:$H$92,182)=$H68,182,IF(SMALL($H$4:$H$92,183)=$H68,183,IF(SMALL($H$4:$H$92,184)=$H68,184,IF(SMALL($H$4:$H$92,185)=$H68,185,IF(SMALL($H$4:$H$92,186)=$H68,186,IF(SMALL($H$4:$H$92,187)=$H68,187,IF(SMALL($H$4:$H$92,188)=$H68,188,IF(SMALL($H$4:$H$92,189)=$H68,189,IF(SMALL($H$4:$H$92,190)=$H68,190,IF(SMALL($H$4:$H$92,191)=$H68,191,IF(SMALL($H$4:$H$92,192)=$H68,192,IF(SMALL($H$4:$H$92,193)=$H68,193,IF(SMALL($H$4:$H$92,194)=$H68,194,IF(SMALL($H$4:$H$92,195)=$H68,195,IF(SMALL($H$4:$H$92,196)=$H68,196,IF(SMALL($H$4:$H$92,197)=$H68,197,IF(SMALL($H$4:$H$92,198)=$H68,198,IF(SMALL($H$4:$H$92,199)=$H68,199,IF(SMALL($H$4:$H$92,200)=$H68,200,IF(SMALL($H$4:$H$92,201)=$H68,201,IF(SMALL($H$4:$H$92,202)=$H68,202,IF(SMALL($H$4:$H$92,203)=$H68,203,IF(SMALL($H$4:$H$92,204)=$H68,204,IF(SMALL($H$4:$H$92,205)=$H68,205,IF(SMALL($H$4:$H$92,206)=$H68,206,IF(SMALL($H$4:$H$92,207)=$H68,207,IF(SMALL($H$4:$H$92,208)=$H68,208,IF(SMALL($H$4:$H$92,209)=$H68,209,IF(SMALL($H$4:$H$92,210)=$H68,210,IF(SMALL($H$4:$H$92,211)=$H68,211,IF(SMALL($H$4:$H$92,212)=$H68,212,""))))))))))))))))))))))))))))))))))))))))))))))))))))))))))))))),"")</f>
        <v/>
      </c>
    </row>
    <row r="69" spans="1:14" x14ac:dyDescent="0.3">
      <c r="A69" s="38" t="str">
        <f>IF(ISBLANK(Deltagere!B72),"",Deltagere!A72)</f>
        <v>k</v>
      </c>
      <c r="B69" s="39" t="str">
        <f>IF(ISBLANK(Deltagere!B72),"",Deltagere!B72)</f>
        <v>Jytte Knudsen</v>
      </c>
      <c r="C69" s="39" t="str">
        <f>IF(ISBLANK(Deltagere!C72),"",Deltagere!C72)</f>
        <v>Randers krolf</v>
      </c>
      <c r="D69" s="40">
        <v>36</v>
      </c>
      <c r="E69" s="40">
        <v>32</v>
      </c>
      <c r="F69" s="40">
        <v>32</v>
      </c>
      <c r="G69" s="40">
        <v>0</v>
      </c>
      <c r="H69" s="65">
        <f>IF(COUNT(D69:G69)&lt;4,"",SUM(D69:G69))</f>
        <v>100</v>
      </c>
      <c r="I69" s="65">
        <f>IF(COUNT(K69)=1,K69,IF(COUNT(L69)=1,L69,IF(COUNT(M69)=1,M69,N69)))</f>
        <v>46</v>
      </c>
      <c r="J69" s="71"/>
      <c r="K69" s="92">
        <f>IFERROR(IF(COUNT(D69:G69)&lt;0,"",IF(SMALL($H$4:$H$92,1)=$H69,1,IF(SMALL($H$4:$H$92,2)=$H69,2,IF(SMALL($H$4:$H$92,3)=$H69,3,IF(SMALL($H$4:$H$92,4)=$H69,4,IF(SMALL($H$4:$H$92,5)=$H69,5,IF(SMALL($H$4:$H$92,6)=$H69,6,IF(SMALL($H$4:$H$92,7)=$H69,7,IF(SMALL($H$4:$H$92,8)=$H69,8,IF(SMALL($H$4:$H$92,9)=$H69,9,IF(SMALL($H$4:$H$92,10)=$H69,10,IF(SMALL($H$4:$H$92,11)=$H69,11,IF(SMALL($H$4:$H$92,12)=$H69,12,IF(SMALL($H$4:$H$92,13)=$H69,13,IF(SMALL($H$4:$H$92,14)=$H69,14,IF(SMALL($H$4:$H$92,15)=$H69,15,IF(SMALL($H$4:$H$92,16)=$H69,16,IF(SMALL($H$4:$H$92,17)=$H69,17,IF(SMALL($H$4:$H$92,18)=$H69,18,IF(SMALL($H$4:$H$92,19)=$H69,19,IF(SMALL($H$4:$H$92,20)=$H69,20,IF(SMALL($H$4:$H$92,21)=$H69,21,IF(SMALL($H$4:$H$92,22)=$H69,22,IF(SMALL($H$4:$H$92,23)=$H69,23,IF(SMALL($H$4:$H$92,24)=$H69,24,IF(SMALL($H$4:$H$92,25)=$H69,25,IF(SMALL($H$4:$H$92,26)=$H69,26,IF(SMALL($H$4:$H$92,27)=$H69,27,IF(SMALL($H$4:$H$92,28)=$H69,28,IF(SMALL($H$4:$H$92,29)=$H69,29,IF(SMALL($H$4:$H$92,30)=$H69,30,IF(SMALL($H$4:$H$92,31)=$H69,31,IF(SMALL($H$4:$H$92,32)=$H69,32,IF(SMALL($H$4:$H$92,33)=$H69,33,IF(SMALL($H$4:$H$92,34)=$H69,34,IF(SMALL($H$4:$H$92,35)=$H69,35,IF(SMALL($H$4:$H$92,36)=$H69,36,IF(SMALL($H$4:$H$92,37)=$H69,37,IF(SMALL($H$4:$H$92,38)=$H69,38,IF(SMALL($H$4:$H$92,39)=$H69,39,IF(SMALL($H$4:$H$92,40)=$H69,40,IF(SMALL($H$4:$H$92,41)=$H69,41,IF(SMALL($H$4:$H$92,42)=$H69,42,IF(SMALL($H$4:$H$92,43)=$H69,43,IF(SMALL($H$4:$H$92,44)=$H69,44,IF(SMALL($H$4:$H$92,45)=$H69,45,IF(SMALL($H$4:$H$92,46)=$H69,46,IF(SMALL($H$4:$H$92,47)=$H69,47,IF(SMALL($H$4:$H$92,48)=$H69,48,IF(SMALL($H$4:$H$92,49)=$H69,49,IF(SMALL($H$4:$H$92,50)=$H69,50,IF(SMALL($H$4:$H$92,51)=$H69,51,IF(SMALL($H$4:$H$92,52)=$H69,52,IF(SMALL($H$4:$H$92,53)=$H69,53,IF(SMALL($H$4:$H$92,54)=$H69,54,IF(SMALL($H$4:$H$92,55)=$H69,55,IF(SMALL($H$4:$H$92,56)=$H69,56,IF(SMALL($H$4:$H$92,57)=$H69,57,IF(SMALL($H$4:$H$92,58)=$H69,58,IF(SMALL($H$4:$H$92,59)=$H69,59,IF(SMALL($H$4:$H$92,60)=$H69,60,IF(SMALL($H$4:$H$92,61)=$H69,61,IF(SMALL($H$4:$H$92,62)=$H69,62,""))))))))))))))))))))))))))))))))))))))))))))))))))))))))))))))),"")</f>
        <v>46</v>
      </c>
      <c r="L69" s="93">
        <f>IFERROR(IF(COUNT(D69:G69)&lt;0,"",IF(SMALL($H$4:$H$92,50)=$H69,50,IF(SMALL($H$4:$H$92,51)=$H69,51,IF(SMALL($H$4:$H$92,52)=$H69,52,IF(SMALL($H$4:$H$92,53)=$H69,53,IF(SMALL($H$4:$H$92,54)=$H69,54,IF(SMALL($H$4:$H$92,55)=$H69,55,IF(SMALL($H$4:$H$92,56)=$H69,56,IF(SMALL($H$4:$H$92,57)=$H69,57,IF(SMALL($H$4:$H$92,58)=$H69,58,IF(SMALL($H$4:$H$92,59)=$H69,59,IF(SMALL($H$4:$H$92,60)=$H69,60,IF(SMALL($H$4:$H$92,61)=$H69,61,IF(SMALL($H$4:$H$92,62)=$H69,62,IF(SMALL($H$4:$H$92,63)=$H69,63,IF(SMALL($H$4:$H$92,64)=$H69,64,IF(SMALL($H$4:$H$92,65)=$H69,65,IF(SMALL($H$4:$H$92,66)=$H69,66,IF(SMALL($H$4:$H$92,67)=$H69,67,IF(SMALL($H$4:$H$92,68)=$H69,68,IF(SMALL($H$4:$H$92,69)=$H69,69,IF(SMALL($H$4:$H$92,70)=$H69,70,IF(SMALL($H$4:$H$92,71)=$H69,71,IF(SMALL($H$4:$H$92,72)=$H69,72,IF(SMALL($H$4:$H$92,73)=$H69,73,IF(SMALL($H$4:$H$92,74)=$H69,74,IF(SMALL($H$4:$H$92,75)=$H69,75,IF(SMALL($H$4:$H$92,76)=$H69,76,IF(SMALL($H$4:$H$92,77)=$H69,77,IF(SMALL($H$4:$H$92,78)=$H69,78,IF(SMALL($H$4:$H$92,79)=$H69,79,IF(SMALL($H$4:$H$92,80)=$H69,80,IF(SMALL($H$4:$H$92,81)=$H69,81,IF(SMALL($H$4:$H$92,82)=$H69,82,IF(SMALL($H$4:$H$92,83)=$H69,83,IF(SMALL($H$4:$H$92,84)=$H69,84,IF(SMALL($H$4:$H$92,85)=$H69,85,IF(SMALL($H$4:$H$92,86)=$H69,86,IF(SMALL($H$4:$H$92,87)=$H69,87,IF(SMALL($H$4:$H$92,88)=$H69,88,IF(SMALL($H$4:$H$92,89)=$H69,89,IF(SMALL($H$4:$H$92,90)=$H69,90,IF(SMALL($H$4:$H$92,91)=$H69,91,IF(SMALL($H$4:$H$92,92)=$H69,92,IF(SMALL($H$4:$H$92,93)=$H69,93,IF(SMALL($H$4:$H$92,94)=$H69,94,IF(SMALL($H$4:$H$92,95)=$H69,95,IF(SMALL($H$4:$H$92,96)=$H69,96,IF(SMALL($H$4:$H$92,97)=$H69,97,IF(SMALL($H$4:$H$92,98)=$H69,98,IF(SMALL($H$4:$H$92,99)=$H69,99,IF(SMALL($H$4:$H$92,100)=$H69,100,IF(SMALL($H$4:$H$92,101)=$H69,101,IF(SMALL($H$4:$H$92,102)=$H69,102,IF(SMALL($H$4:$H$92,103)=$H69,103,IF(SMALL($H$4:$H$92,104)=$H69,104,IF(SMALL($H$4:$H$92,105)=$H69,105,IF(SMALL($H$4:$H$92,106)=$H69,106,IF(SMALL($H$4:$H$92,107)=$H69,107,IF(SMALL($H$4:$H$92,108)=$H69,108,IF(SMALL($H$4:$H$92,109)=$H69,109,IF(SMALL($H$4:$H$92,110)=$H69,110,IF(SMALL($H$4:$H$92,111)=$H69,111,""))))))))))))))))))))))))))))))))))))))))))))))))))))))))))))))),"")</f>
        <v>50</v>
      </c>
      <c r="M69" s="93" t="str">
        <f>IFERROR(IF(COUNT(D69:G69)&lt;0,"",IF(SMALL($H$4:$H$92,101)=$H69,101,IF(SMALL($H$4:$H$92,102)=$H69,102,IF(SMALL($H$4:$H$92,103)=$H69,103,IF(SMALL($H$4:$H$92,104)=$H69,104,IF(SMALL($H$4:$H$92,105)=$H69,105,IF(SMALL($H$4:$H$92,106)=$H69,106,IF(SMALL($H$4:$H$92,107)=$H69,107,IF(SMALL($H$4:$H$92,108)=$H69,108,IF(SMALL($H$4:$H$92,109)=$H69,109,IF(SMALL($H$4:$H$92,110)=$H69,110,IF(SMALL($H$4:$H$92,111)=$H69,111,IF(SMALL($H$4:$H$92,112)=$H69,112,IF(SMALL($H$4:$H$92,113)=$H69,113,IF(SMALL($H$4:$H$92,114)=$H69,114,IF(SMALL($H$4:$H$92,115)=$H69,115,IF(SMALL($H$4:$H$92,116)=$H69,116,IF(SMALL($H$4:$H$92,117)=$H69,117,IF(SMALL($H$4:$H$92,118)=$H69,118,IF(SMALL($H$4:$H$92,119)=$H69,119,IF(SMALL($H$4:$H$92,120)=$H69,120,IF(SMALL($H$4:$H$92,121)=$H69,121,IF(SMALL($H$4:$H$92,122)=$H69,122,IF(SMALL($H$4:$H$92,123)=$H69,123,IF(SMALL($H$4:$H$92,124)=$H69,124,IF(SMALL($H$4:$H$92,125)=$H69,125,IF(SMALL($H$4:$H$92,126)=$H69,126,IF(SMALL($H$4:$H$92,127)=$H69,127,IF(SMALL($H$4:$H$92,128)=$H69,128,IF(SMALL($H$4:$H$92,129)=$H69,129,IF(SMALL($H$4:$H$92,130)=$H69,130,IF(SMALL($H$4:$H$92,131)=$H69,131,IF(SMALL($H$4:$H$92,132)=$H69,132,IF(SMALL($H$4:$H$92,133)=$H69,133,IF(SMALL($H$4:$H$92,134)=$H69,134,IF(SMALL($H$4:$H$92,135)=$H69,135,IF(SMALL($H$4:$H$92,136)=$H69,136,IF(SMALL($H$4:$H$92,137)=$H69,137,IF(SMALL($H$4:$H$92,138)=$H69,138,IF(SMALL($H$4:$H$92,139)=$H69,139,IF(SMALL($H$4:$H$92,140)=$H69,140,IF(SMALL($H$4:$H$92,141)=$H69,141,IF(SMALL($H$4:$H$92,142)=$H69,142,IF(SMALL($H$4:$H$92,143)=$H69,143,IF(SMALL($H$4:$H$92,144)=$H69,144,IF(SMALL($H$4:$H$92,145)=$H69,145,IF(SMALL($H$4:$H$92,146)=$H69,146,IF(SMALL($H$4:$H$92,147)=$H69,147,IF(SMALL($H$4:$H$92,148)=$H69,148,IF(SMALL($H$4:$H$92,149)=$H69,149,IF(SMALL($H$4:$H$92,150)=$H69,150,IF(SMALL($H$4:$H$92,151)=$H69,151,IF(SMALL($H$4:$H$92,152)=$H69,152,IF(SMALL($H$4:$H$92,153)=$H69,153,IF(SMALL($H$4:$H$92,154)=$H69,154,IF(SMALL($H$4:$H$92,155)=$H69,155,IF(SMALL($H$4:$H$92,156)=$H69,156,IF(SMALL($H$4:$H$92,157)=$H69,157,IF(SMALL($H$4:$H$92,158)=$H69,158,IF(SMALL($H$4:$H$92,159)=$H69,159,IF(SMALL($H$4:$H$92,160)=$H69,160,IF(SMALL($H$4:$H$92,161)=$H69,161,IF(SMALL($H$4:$H$92,162)=$H69,162,""))))))))))))))))))))))))))))))))))))))))))))))))))))))))))))))),"")</f>
        <v/>
      </c>
      <c r="N69" s="94" t="str">
        <f>IFERROR(IF(COUNT(D69:G69)&lt;0,"",IF(SMALL($H$4:$H$92,151)=$H69,151,IF(SMALL($H$4:$H$92,152)=$H69,152,IF(SMALL($H$4:$H$92,153)=$H69,153,IF(SMALL($H$4:$H$92,154)=$H69,154,IF(SMALL($H$4:$H$92,155)=$H69,155,IF(SMALL($H$4:$H$92,156)=$H69,156,IF(SMALL($H$4:$H$92,157)=$H69,157,IF(SMALL($H$4:$H$92,158)=$H69,158,IF(SMALL($H$4:$H$92,159)=$H69,159,IF(SMALL($H$4:$H$92,160)=$H69,160,IF(SMALL($H$4:$H$92,161)=$H69,161,IF(SMALL($H$4:$H$92,162)=$H69,162,IF(SMALL($H$4:$H$92,163)=$H69,163,IF(SMALL($H$4:$H$92,164)=$H69,164,IF(SMALL($H$4:$H$92,165)=$H69,165,IF(SMALL($H$4:$H$92,166)=$H69,166,IF(SMALL($H$4:$H$92,167)=$H69,167,IF(SMALL($H$4:$H$92,168)=$H69,168,IF(SMALL($H$4:$H$92,169)=$H69,169,IF(SMALL($H$4:$H$92,170)=$H69,170,IF(SMALL($H$4:$H$92,171)=$H69,171,IF(SMALL($H$4:$H$92,172)=$H69,172,IF(SMALL($H$4:$H$92,173)=$H69,173,IF(SMALL($H$4:$H$92,174)=$H69,174,IF(SMALL($H$4:$H$92,175)=$H69,175,IF(SMALL($H$4:$H$92,176)=$H69,176,IF(SMALL($H$4:$H$92,177)=$H69,177,IF(SMALL($H$4:$H$92,178)=$H69,178,IF(SMALL($H$4:$H$92,179)=$H69,179,IF(SMALL($H$4:$H$92,180)=$H69,180,IF(SMALL($H$4:$H$92,181)=$H69,181,IF(SMALL($H$4:$H$92,182)=$H69,182,IF(SMALL($H$4:$H$92,183)=$H69,183,IF(SMALL($H$4:$H$92,184)=$H69,184,IF(SMALL($H$4:$H$92,185)=$H69,185,IF(SMALL($H$4:$H$92,186)=$H69,186,IF(SMALL($H$4:$H$92,187)=$H69,187,IF(SMALL($H$4:$H$92,188)=$H69,188,IF(SMALL($H$4:$H$92,189)=$H69,189,IF(SMALL($H$4:$H$92,190)=$H69,190,IF(SMALL($H$4:$H$92,191)=$H69,191,IF(SMALL($H$4:$H$92,192)=$H69,192,IF(SMALL($H$4:$H$92,193)=$H69,193,IF(SMALL($H$4:$H$92,194)=$H69,194,IF(SMALL($H$4:$H$92,195)=$H69,195,IF(SMALL($H$4:$H$92,196)=$H69,196,IF(SMALL($H$4:$H$92,197)=$H69,197,IF(SMALL($H$4:$H$92,198)=$H69,198,IF(SMALL($H$4:$H$92,199)=$H69,199,IF(SMALL($H$4:$H$92,200)=$H69,200,IF(SMALL($H$4:$H$92,201)=$H69,201,IF(SMALL($H$4:$H$92,202)=$H69,202,IF(SMALL($H$4:$H$92,203)=$H69,203,IF(SMALL($H$4:$H$92,204)=$H69,204,IF(SMALL($H$4:$H$92,205)=$H69,205,IF(SMALL($H$4:$H$92,206)=$H69,206,IF(SMALL($H$4:$H$92,207)=$H69,207,IF(SMALL($H$4:$H$92,208)=$H69,208,IF(SMALL($H$4:$H$92,209)=$H69,209,IF(SMALL($H$4:$H$92,210)=$H69,210,IF(SMALL($H$4:$H$92,211)=$H69,211,IF(SMALL($H$4:$H$92,212)=$H69,212,""))))))))))))))))))))))))))))))))))))))))))))))))))))))))))))))),"")</f>
        <v/>
      </c>
    </row>
    <row r="70" spans="1:14" x14ac:dyDescent="0.3">
      <c r="A70" s="30" t="str">
        <f>IF(ISBLANK(Deltagere!B89),"",Deltagere!A89)</f>
        <v>k</v>
      </c>
      <c r="B70" s="48" t="str">
        <f>IF(ISBLANK(Deltagere!B89),"",Deltagere!B89)</f>
        <v>Solveig Østergård</v>
      </c>
      <c r="C70" s="48" t="str">
        <f>IF(ISBLANK(Deltagere!C89),"",Deltagere!C89)</f>
        <v>Bjerringbro</v>
      </c>
      <c r="D70" s="31">
        <v>31</v>
      </c>
      <c r="E70" s="31">
        <v>34</v>
      </c>
      <c r="F70" s="31">
        <v>35</v>
      </c>
      <c r="G70" s="31">
        <v>0</v>
      </c>
      <c r="H70" s="66">
        <f>IF(COUNT(D70:G70)&lt;4,"",SUM(D70:G70))</f>
        <v>100</v>
      </c>
      <c r="I70" s="66">
        <f>IF(COUNT(K70)=1,K70,IF(COUNT(L70)=1,L70,IF(COUNT(M70)=1,M70,N70)))</f>
        <v>46</v>
      </c>
      <c r="J70" s="72"/>
      <c r="K70" s="92">
        <f>IFERROR(IF(COUNT(D70:G70)&lt;0,"",IF(SMALL($H$4:$H$92,1)=$H70,1,IF(SMALL($H$4:$H$92,2)=$H70,2,IF(SMALL($H$4:$H$92,3)=$H70,3,IF(SMALL($H$4:$H$92,4)=$H70,4,IF(SMALL($H$4:$H$92,5)=$H70,5,IF(SMALL($H$4:$H$92,6)=$H70,6,IF(SMALL($H$4:$H$92,7)=$H70,7,IF(SMALL($H$4:$H$92,8)=$H70,8,IF(SMALL($H$4:$H$92,9)=$H70,9,IF(SMALL($H$4:$H$92,10)=$H70,10,IF(SMALL($H$4:$H$92,11)=$H70,11,IF(SMALL($H$4:$H$92,12)=$H70,12,IF(SMALL($H$4:$H$92,13)=$H70,13,IF(SMALL($H$4:$H$92,14)=$H70,14,IF(SMALL($H$4:$H$92,15)=$H70,15,IF(SMALL($H$4:$H$92,16)=$H70,16,IF(SMALL($H$4:$H$92,17)=$H70,17,IF(SMALL($H$4:$H$92,18)=$H70,18,IF(SMALL($H$4:$H$92,19)=$H70,19,IF(SMALL($H$4:$H$92,20)=$H70,20,IF(SMALL($H$4:$H$92,21)=$H70,21,IF(SMALL($H$4:$H$92,22)=$H70,22,IF(SMALL($H$4:$H$92,23)=$H70,23,IF(SMALL($H$4:$H$92,24)=$H70,24,IF(SMALL($H$4:$H$92,25)=$H70,25,IF(SMALL($H$4:$H$92,26)=$H70,26,IF(SMALL($H$4:$H$92,27)=$H70,27,IF(SMALL($H$4:$H$92,28)=$H70,28,IF(SMALL($H$4:$H$92,29)=$H70,29,IF(SMALL($H$4:$H$92,30)=$H70,30,IF(SMALL($H$4:$H$92,31)=$H70,31,IF(SMALL($H$4:$H$92,32)=$H70,32,IF(SMALL($H$4:$H$92,33)=$H70,33,IF(SMALL($H$4:$H$92,34)=$H70,34,IF(SMALL($H$4:$H$92,35)=$H70,35,IF(SMALL($H$4:$H$92,36)=$H70,36,IF(SMALL($H$4:$H$92,37)=$H70,37,IF(SMALL($H$4:$H$92,38)=$H70,38,IF(SMALL($H$4:$H$92,39)=$H70,39,IF(SMALL($H$4:$H$92,40)=$H70,40,IF(SMALL($H$4:$H$92,41)=$H70,41,IF(SMALL($H$4:$H$92,42)=$H70,42,IF(SMALL($H$4:$H$92,43)=$H70,43,IF(SMALL($H$4:$H$92,44)=$H70,44,IF(SMALL($H$4:$H$92,45)=$H70,45,IF(SMALL($H$4:$H$92,46)=$H70,46,IF(SMALL($H$4:$H$92,47)=$H70,47,IF(SMALL($H$4:$H$92,48)=$H70,48,IF(SMALL($H$4:$H$92,49)=$H70,49,IF(SMALL($H$4:$H$92,50)=$H70,50,IF(SMALL($H$4:$H$92,51)=$H70,51,IF(SMALL($H$4:$H$92,52)=$H70,52,IF(SMALL($H$4:$H$92,53)=$H70,53,IF(SMALL($H$4:$H$92,54)=$H70,54,IF(SMALL($H$4:$H$92,55)=$H70,55,IF(SMALL($H$4:$H$92,56)=$H70,56,IF(SMALL($H$4:$H$92,57)=$H70,57,IF(SMALL($H$4:$H$92,58)=$H70,58,IF(SMALL($H$4:$H$92,59)=$H70,59,IF(SMALL($H$4:$H$92,60)=$H70,60,IF(SMALL($H$4:$H$92,61)=$H70,61,IF(SMALL($H$4:$H$92,62)=$H70,62,""))))))))))))))))))))))))))))))))))))))))))))))))))))))))))))))),"")</f>
        <v>46</v>
      </c>
      <c r="L70" s="93">
        <f>IFERROR(IF(COUNT(D70:G70)&lt;0,"",IF(SMALL($H$4:$H$92,50)=$H70,50,IF(SMALL($H$4:$H$92,51)=$H70,51,IF(SMALL($H$4:$H$92,52)=$H70,52,IF(SMALL($H$4:$H$92,53)=$H70,53,IF(SMALL($H$4:$H$92,54)=$H70,54,IF(SMALL($H$4:$H$92,55)=$H70,55,IF(SMALL($H$4:$H$92,56)=$H70,56,IF(SMALL($H$4:$H$92,57)=$H70,57,IF(SMALL($H$4:$H$92,58)=$H70,58,IF(SMALL($H$4:$H$92,59)=$H70,59,IF(SMALL($H$4:$H$92,60)=$H70,60,IF(SMALL($H$4:$H$92,61)=$H70,61,IF(SMALL($H$4:$H$92,62)=$H70,62,IF(SMALL($H$4:$H$92,63)=$H70,63,IF(SMALL($H$4:$H$92,64)=$H70,64,IF(SMALL($H$4:$H$92,65)=$H70,65,IF(SMALL($H$4:$H$92,66)=$H70,66,IF(SMALL($H$4:$H$92,67)=$H70,67,IF(SMALL($H$4:$H$92,68)=$H70,68,IF(SMALL($H$4:$H$92,69)=$H70,69,IF(SMALL($H$4:$H$92,70)=$H70,70,IF(SMALL($H$4:$H$92,71)=$H70,71,IF(SMALL($H$4:$H$92,72)=$H70,72,IF(SMALL($H$4:$H$92,73)=$H70,73,IF(SMALL($H$4:$H$92,74)=$H70,74,IF(SMALL($H$4:$H$92,75)=$H70,75,IF(SMALL($H$4:$H$92,76)=$H70,76,IF(SMALL($H$4:$H$92,77)=$H70,77,IF(SMALL($H$4:$H$92,78)=$H70,78,IF(SMALL($H$4:$H$92,79)=$H70,79,IF(SMALL($H$4:$H$92,80)=$H70,80,IF(SMALL($H$4:$H$92,81)=$H70,81,IF(SMALL($H$4:$H$92,82)=$H70,82,IF(SMALL($H$4:$H$92,83)=$H70,83,IF(SMALL($H$4:$H$92,84)=$H70,84,IF(SMALL($H$4:$H$92,85)=$H70,85,IF(SMALL($H$4:$H$92,86)=$H70,86,IF(SMALL($H$4:$H$92,87)=$H70,87,IF(SMALL($H$4:$H$92,88)=$H70,88,IF(SMALL($H$4:$H$92,89)=$H70,89,IF(SMALL($H$4:$H$92,90)=$H70,90,IF(SMALL($H$4:$H$92,91)=$H70,91,IF(SMALL($H$4:$H$92,92)=$H70,92,IF(SMALL($H$4:$H$92,93)=$H70,93,IF(SMALL($H$4:$H$92,94)=$H70,94,IF(SMALL($H$4:$H$92,95)=$H70,95,IF(SMALL($H$4:$H$92,96)=$H70,96,IF(SMALL($H$4:$H$92,97)=$H70,97,IF(SMALL($H$4:$H$92,98)=$H70,98,IF(SMALL($H$4:$H$92,99)=$H70,99,IF(SMALL($H$4:$H$92,100)=$H70,100,IF(SMALL($H$4:$H$92,101)=$H70,101,IF(SMALL($H$4:$H$92,102)=$H70,102,IF(SMALL($H$4:$H$92,103)=$H70,103,IF(SMALL($H$4:$H$92,104)=$H70,104,IF(SMALL($H$4:$H$92,105)=$H70,105,IF(SMALL($H$4:$H$92,106)=$H70,106,IF(SMALL($H$4:$H$92,107)=$H70,107,IF(SMALL($H$4:$H$92,108)=$H70,108,IF(SMALL($H$4:$H$92,109)=$H70,109,IF(SMALL($H$4:$H$92,110)=$H70,110,IF(SMALL($H$4:$H$92,111)=$H70,111,""))))))))))))))))))))))))))))))))))))))))))))))))))))))))))))))),"")</f>
        <v>50</v>
      </c>
      <c r="M70" s="93" t="str">
        <f>IFERROR(IF(COUNT(D70:G70)&lt;0,"",IF(SMALL($H$4:$H$92,101)=$H70,101,IF(SMALL($H$4:$H$92,102)=$H70,102,IF(SMALL($H$4:$H$92,103)=$H70,103,IF(SMALL($H$4:$H$92,104)=$H70,104,IF(SMALL($H$4:$H$92,105)=$H70,105,IF(SMALL($H$4:$H$92,106)=$H70,106,IF(SMALL($H$4:$H$92,107)=$H70,107,IF(SMALL($H$4:$H$92,108)=$H70,108,IF(SMALL($H$4:$H$92,109)=$H70,109,IF(SMALL($H$4:$H$92,110)=$H70,110,IF(SMALL($H$4:$H$92,111)=$H70,111,IF(SMALL($H$4:$H$92,112)=$H70,112,IF(SMALL($H$4:$H$92,113)=$H70,113,IF(SMALL($H$4:$H$92,114)=$H70,114,IF(SMALL($H$4:$H$92,115)=$H70,115,IF(SMALL($H$4:$H$92,116)=$H70,116,IF(SMALL($H$4:$H$92,117)=$H70,117,IF(SMALL($H$4:$H$92,118)=$H70,118,IF(SMALL($H$4:$H$92,119)=$H70,119,IF(SMALL($H$4:$H$92,120)=$H70,120,IF(SMALL($H$4:$H$92,121)=$H70,121,IF(SMALL($H$4:$H$92,122)=$H70,122,IF(SMALL($H$4:$H$92,123)=$H70,123,IF(SMALL($H$4:$H$92,124)=$H70,124,IF(SMALL($H$4:$H$92,125)=$H70,125,IF(SMALL($H$4:$H$92,126)=$H70,126,IF(SMALL($H$4:$H$92,127)=$H70,127,IF(SMALL($H$4:$H$92,128)=$H70,128,IF(SMALL($H$4:$H$92,129)=$H70,129,IF(SMALL($H$4:$H$92,130)=$H70,130,IF(SMALL($H$4:$H$92,131)=$H70,131,IF(SMALL($H$4:$H$92,132)=$H70,132,IF(SMALL($H$4:$H$92,133)=$H70,133,IF(SMALL($H$4:$H$92,134)=$H70,134,IF(SMALL($H$4:$H$92,135)=$H70,135,IF(SMALL($H$4:$H$92,136)=$H70,136,IF(SMALL($H$4:$H$92,137)=$H70,137,IF(SMALL($H$4:$H$92,138)=$H70,138,IF(SMALL($H$4:$H$92,139)=$H70,139,IF(SMALL($H$4:$H$92,140)=$H70,140,IF(SMALL($H$4:$H$92,141)=$H70,141,IF(SMALL($H$4:$H$92,142)=$H70,142,IF(SMALL($H$4:$H$92,143)=$H70,143,IF(SMALL($H$4:$H$92,144)=$H70,144,IF(SMALL($H$4:$H$92,145)=$H70,145,IF(SMALL($H$4:$H$92,146)=$H70,146,IF(SMALL($H$4:$H$92,147)=$H70,147,IF(SMALL($H$4:$H$92,148)=$H70,148,IF(SMALL($H$4:$H$92,149)=$H70,149,IF(SMALL($H$4:$H$92,150)=$H70,150,IF(SMALL($H$4:$H$92,151)=$H70,151,IF(SMALL($H$4:$H$92,152)=$H70,152,IF(SMALL($H$4:$H$92,153)=$H70,153,IF(SMALL($H$4:$H$92,154)=$H70,154,IF(SMALL($H$4:$H$92,155)=$H70,155,IF(SMALL($H$4:$H$92,156)=$H70,156,IF(SMALL($H$4:$H$92,157)=$H70,157,IF(SMALL($H$4:$H$92,158)=$H70,158,IF(SMALL($H$4:$H$92,159)=$H70,159,IF(SMALL($H$4:$H$92,160)=$H70,160,IF(SMALL($H$4:$H$92,161)=$H70,161,IF(SMALL($H$4:$H$92,162)=$H70,162,""))))))))))))))))))))))))))))))))))))))))))))))))))))))))))))))),"")</f>
        <v/>
      </c>
      <c r="N70" s="94" t="str">
        <f>IFERROR(IF(COUNT(D70:G70)&lt;0,"",IF(SMALL($H$4:$H$92,151)=$H70,151,IF(SMALL($H$4:$H$92,152)=$H70,152,IF(SMALL($H$4:$H$92,153)=$H70,153,IF(SMALL($H$4:$H$92,154)=$H70,154,IF(SMALL($H$4:$H$92,155)=$H70,155,IF(SMALL($H$4:$H$92,156)=$H70,156,IF(SMALL($H$4:$H$92,157)=$H70,157,IF(SMALL($H$4:$H$92,158)=$H70,158,IF(SMALL($H$4:$H$92,159)=$H70,159,IF(SMALL($H$4:$H$92,160)=$H70,160,IF(SMALL($H$4:$H$92,161)=$H70,161,IF(SMALL($H$4:$H$92,162)=$H70,162,IF(SMALL($H$4:$H$92,163)=$H70,163,IF(SMALL($H$4:$H$92,164)=$H70,164,IF(SMALL($H$4:$H$92,165)=$H70,165,IF(SMALL($H$4:$H$92,166)=$H70,166,IF(SMALL($H$4:$H$92,167)=$H70,167,IF(SMALL($H$4:$H$92,168)=$H70,168,IF(SMALL($H$4:$H$92,169)=$H70,169,IF(SMALL($H$4:$H$92,170)=$H70,170,IF(SMALL($H$4:$H$92,171)=$H70,171,IF(SMALL($H$4:$H$92,172)=$H70,172,IF(SMALL($H$4:$H$92,173)=$H70,173,IF(SMALL($H$4:$H$92,174)=$H70,174,IF(SMALL($H$4:$H$92,175)=$H70,175,IF(SMALL($H$4:$H$92,176)=$H70,176,IF(SMALL($H$4:$H$92,177)=$H70,177,IF(SMALL($H$4:$H$92,178)=$H70,178,IF(SMALL($H$4:$H$92,179)=$H70,179,IF(SMALL($H$4:$H$92,180)=$H70,180,IF(SMALL($H$4:$H$92,181)=$H70,181,IF(SMALL($H$4:$H$92,182)=$H70,182,IF(SMALL($H$4:$H$92,183)=$H70,183,IF(SMALL($H$4:$H$92,184)=$H70,184,IF(SMALL($H$4:$H$92,185)=$H70,185,IF(SMALL($H$4:$H$92,186)=$H70,186,IF(SMALL($H$4:$H$92,187)=$H70,187,IF(SMALL($H$4:$H$92,188)=$H70,188,IF(SMALL($H$4:$H$92,189)=$H70,189,IF(SMALL($H$4:$H$92,190)=$H70,190,IF(SMALL($H$4:$H$92,191)=$H70,191,IF(SMALL($H$4:$H$92,192)=$H70,192,IF(SMALL($H$4:$H$92,193)=$H70,193,IF(SMALL($H$4:$H$92,194)=$H70,194,IF(SMALL($H$4:$H$92,195)=$H70,195,IF(SMALL($H$4:$H$92,196)=$H70,196,IF(SMALL($H$4:$H$92,197)=$H70,197,IF(SMALL($H$4:$H$92,198)=$H70,198,IF(SMALL($H$4:$H$92,199)=$H70,199,IF(SMALL($H$4:$H$92,200)=$H70,200,IF(SMALL($H$4:$H$92,201)=$H70,201,IF(SMALL($H$4:$H$92,202)=$H70,202,IF(SMALL($H$4:$H$92,203)=$H70,203,IF(SMALL($H$4:$H$92,204)=$H70,204,IF(SMALL($H$4:$H$92,205)=$H70,205,IF(SMALL($H$4:$H$92,206)=$H70,206,IF(SMALL($H$4:$H$92,207)=$H70,207,IF(SMALL($H$4:$H$92,208)=$H70,208,IF(SMALL($H$4:$H$92,209)=$H70,209,IF(SMALL($H$4:$H$92,210)=$H70,210,IF(SMALL($H$4:$H$92,211)=$H70,211,IF(SMALL($H$4:$H$92,212)=$H70,212,""))))))))))))))))))))))))))))))))))))))))))))))))))))))))))))))),"")</f>
        <v/>
      </c>
    </row>
    <row r="71" spans="1:14" x14ac:dyDescent="0.3">
      <c r="A71" s="32" t="str">
        <f>IF(ISBLANK(Deltagere!B55),"",Deltagere!A55)</f>
        <v>k</v>
      </c>
      <c r="B71" s="48" t="str">
        <f>IF(ISBLANK(Deltagere!B55),"",Deltagere!B55)</f>
        <v>Inga Terp</v>
      </c>
      <c r="C71" s="48" t="str">
        <f>IF(ISBLANK(Deltagere!C55),"",Deltagere!C55)</f>
        <v>LLI Skanderborg</v>
      </c>
      <c r="D71" s="33">
        <v>33</v>
      </c>
      <c r="E71" s="33">
        <v>34</v>
      </c>
      <c r="F71" s="33">
        <v>34</v>
      </c>
      <c r="G71" s="33">
        <v>0</v>
      </c>
      <c r="H71" s="66">
        <f>IF(COUNT(D71:G71)&lt;4,"",SUM(D71:G71))</f>
        <v>101</v>
      </c>
      <c r="I71" s="66">
        <f>IF(COUNT(K71)=1,K71,IF(COUNT(L71)=1,L71,IF(COUNT(M71)=1,M71,N71)))</f>
        <v>55</v>
      </c>
      <c r="J71" s="72"/>
      <c r="K71" s="92">
        <f>IFERROR(IF(COUNT(D71:G71)&lt;0,"",IF(SMALL($H$4:$H$92,1)=$H71,1,IF(SMALL($H$4:$H$92,2)=$H71,2,IF(SMALL($H$4:$H$92,3)=$H71,3,IF(SMALL($H$4:$H$92,4)=$H71,4,IF(SMALL($H$4:$H$92,5)=$H71,5,IF(SMALL($H$4:$H$92,6)=$H71,6,IF(SMALL($H$4:$H$92,7)=$H71,7,IF(SMALL($H$4:$H$92,8)=$H71,8,IF(SMALL($H$4:$H$92,9)=$H71,9,IF(SMALL($H$4:$H$92,10)=$H71,10,IF(SMALL($H$4:$H$92,11)=$H71,11,IF(SMALL($H$4:$H$92,12)=$H71,12,IF(SMALL($H$4:$H$92,13)=$H71,13,IF(SMALL($H$4:$H$92,14)=$H71,14,IF(SMALL($H$4:$H$92,15)=$H71,15,IF(SMALL($H$4:$H$92,16)=$H71,16,IF(SMALL($H$4:$H$92,17)=$H71,17,IF(SMALL($H$4:$H$92,18)=$H71,18,IF(SMALL($H$4:$H$92,19)=$H71,19,IF(SMALL($H$4:$H$92,20)=$H71,20,IF(SMALL($H$4:$H$92,21)=$H71,21,IF(SMALL($H$4:$H$92,22)=$H71,22,IF(SMALL($H$4:$H$92,23)=$H71,23,IF(SMALL($H$4:$H$92,24)=$H71,24,IF(SMALL($H$4:$H$92,25)=$H71,25,IF(SMALL($H$4:$H$92,26)=$H71,26,IF(SMALL($H$4:$H$92,27)=$H71,27,IF(SMALL($H$4:$H$92,28)=$H71,28,IF(SMALL($H$4:$H$92,29)=$H71,29,IF(SMALL($H$4:$H$92,30)=$H71,30,IF(SMALL($H$4:$H$92,31)=$H71,31,IF(SMALL($H$4:$H$92,32)=$H71,32,IF(SMALL($H$4:$H$92,33)=$H71,33,IF(SMALL($H$4:$H$92,34)=$H71,34,IF(SMALL($H$4:$H$92,35)=$H71,35,IF(SMALL($H$4:$H$92,36)=$H71,36,IF(SMALL($H$4:$H$92,37)=$H71,37,IF(SMALL($H$4:$H$92,38)=$H71,38,IF(SMALL($H$4:$H$92,39)=$H71,39,IF(SMALL($H$4:$H$92,40)=$H71,40,IF(SMALL($H$4:$H$92,41)=$H71,41,IF(SMALL($H$4:$H$92,42)=$H71,42,IF(SMALL($H$4:$H$92,43)=$H71,43,IF(SMALL($H$4:$H$92,44)=$H71,44,IF(SMALL($H$4:$H$92,45)=$H71,45,IF(SMALL($H$4:$H$92,46)=$H71,46,IF(SMALL($H$4:$H$92,47)=$H71,47,IF(SMALL($H$4:$H$92,48)=$H71,48,IF(SMALL($H$4:$H$92,49)=$H71,49,IF(SMALL($H$4:$H$92,50)=$H71,50,IF(SMALL($H$4:$H$92,51)=$H71,51,IF(SMALL($H$4:$H$92,52)=$H71,52,IF(SMALL($H$4:$H$92,53)=$H71,53,IF(SMALL($H$4:$H$92,54)=$H71,54,IF(SMALL($H$4:$H$92,55)=$H71,55,IF(SMALL($H$4:$H$92,56)=$H71,56,IF(SMALL($H$4:$H$92,57)=$H71,57,IF(SMALL($H$4:$H$92,58)=$H71,58,IF(SMALL($H$4:$H$92,59)=$H71,59,IF(SMALL($H$4:$H$92,60)=$H71,60,IF(SMALL($H$4:$H$92,61)=$H71,61,IF(SMALL($H$4:$H$92,62)=$H71,62,""))))))))))))))))))))))))))))))))))))))))))))))))))))))))))))))),"")</f>
        <v>55</v>
      </c>
      <c r="L71" s="93">
        <f>IFERROR(IF(COUNT(D71:G71)&lt;0,"",IF(SMALL($H$4:$H$92,50)=$H71,50,IF(SMALL($H$4:$H$92,51)=$H71,51,IF(SMALL($H$4:$H$92,52)=$H71,52,IF(SMALL($H$4:$H$92,53)=$H71,53,IF(SMALL($H$4:$H$92,54)=$H71,54,IF(SMALL($H$4:$H$92,55)=$H71,55,IF(SMALL($H$4:$H$92,56)=$H71,56,IF(SMALL($H$4:$H$92,57)=$H71,57,IF(SMALL($H$4:$H$92,58)=$H71,58,IF(SMALL($H$4:$H$92,59)=$H71,59,IF(SMALL($H$4:$H$92,60)=$H71,60,IF(SMALL($H$4:$H$92,61)=$H71,61,IF(SMALL($H$4:$H$92,62)=$H71,62,IF(SMALL($H$4:$H$92,63)=$H71,63,IF(SMALL($H$4:$H$92,64)=$H71,64,IF(SMALL($H$4:$H$92,65)=$H71,65,IF(SMALL($H$4:$H$92,66)=$H71,66,IF(SMALL($H$4:$H$92,67)=$H71,67,IF(SMALL($H$4:$H$92,68)=$H71,68,IF(SMALL($H$4:$H$92,69)=$H71,69,IF(SMALL($H$4:$H$92,70)=$H71,70,IF(SMALL($H$4:$H$92,71)=$H71,71,IF(SMALL($H$4:$H$92,72)=$H71,72,IF(SMALL($H$4:$H$92,73)=$H71,73,IF(SMALL($H$4:$H$92,74)=$H71,74,IF(SMALL($H$4:$H$92,75)=$H71,75,IF(SMALL($H$4:$H$92,76)=$H71,76,IF(SMALL($H$4:$H$92,77)=$H71,77,IF(SMALL($H$4:$H$92,78)=$H71,78,IF(SMALL($H$4:$H$92,79)=$H71,79,IF(SMALL($H$4:$H$92,80)=$H71,80,IF(SMALL($H$4:$H$92,81)=$H71,81,IF(SMALL($H$4:$H$92,82)=$H71,82,IF(SMALL($H$4:$H$92,83)=$H71,83,IF(SMALL($H$4:$H$92,84)=$H71,84,IF(SMALL($H$4:$H$92,85)=$H71,85,IF(SMALL($H$4:$H$92,86)=$H71,86,IF(SMALL($H$4:$H$92,87)=$H71,87,IF(SMALL($H$4:$H$92,88)=$H71,88,IF(SMALL($H$4:$H$92,89)=$H71,89,IF(SMALL($H$4:$H$92,90)=$H71,90,IF(SMALL($H$4:$H$92,91)=$H71,91,IF(SMALL($H$4:$H$92,92)=$H71,92,IF(SMALL($H$4:$H$92,93)=$H71,93,IF(SMALL($H$4:$H$92,94)=$H71,94,IF(SMALL($H$4:$H$92,95)=$H71,95,IF(SMALL($H$4:$H$92,96)=$H71,96,IF(SMALL($H$4:$H$92,97)=$H71,97,IF(SMALL($H$4:$H$92,98)=$H71,98,IF(SMALL($H$4:$H$92,99)=$H71,99,IF(SMALL($H$4:$H$92,100)=$H71,100,IF(SMALL($H$4:$H$92,101)=$H71,101,IF(SMALL($H$4:$H$92,102)=$H71,102,IF(SMALL($H$4:$H$92,103)=$H71,103,IF(SMALL($H$4:$H$92,104)=$H71,104,IF(SMALL($H$4:$H$92,105)=$H71,105,IF(SMALL($H$4:$H$92,106)=$H71,106,IF(SMALL($H$4:$H$92,107)=$H71,107,IF(SMALL($H$4:$H$92,108)=$H71,108,IF(SMALL($H$4:$H$92,109)=$H71,109,IF(SMALL($H$4:$H$92,110)=$H71,110,IF(SMALL($H$4:$H$92,111)=$H71,111,""))))))))))))))))))))))))))))))))))))))))))))))))))))))))))))))),"")</f>
        <v>55</v>
      </c>
      <c r="M71" s="93" t="str">
        <f>IFERROR(IF(COUNT(D71:G71)&lt;0,"",IF(SMALL($H$4:$H$92,101)=$H71,101,IF(SMALL($H$4:$H$92,102)=$H71,102,IF(SMALL($H$4:$H$92,103)=$H71,103,IF(SMALL($H$4:$H$92,104)=$H71,104,IF(SMALL($H$4:$H$92,105)=$H71,105,IF(SMALL($H$4:$H$92,106)=$H71,106,IF(SMALL($H$4:$H$92,107)=$H71,107,IF(SMALL($H$4:$H$92,108)=$H71,108,IF(SMALL($H$4:$H$92,109)=$H71,109,IF(SMALL($H$4:$H$92,110)=$H71,110,IF(SMALL($H$4:$H$92,111)=$H71,111,IF(SMALL($H$4:$H$92,112)=$H71,112,IF(SMALL($H$4:$H$92,113)=$H71,113,IF(SMALL($H$4:$H$92,114)=$H71,114,IF(SMALL($H$4:$H$92,115)=$H71,115,IF(SMALL($H$4:$H$92,116)=$H71,116,IF(SMALL($H$4:$H$92,117)=$H71,117,IF(SMALL($H$4:$H$92,118)=$H71,118,IF(SMALL($H$4:$H$92,119)=$H71,119,IF(SMALL($H$4:$H$92,120)=$H71,120,IF(SMALL($H$4:$H$92,121)=$H71,121,IF(SMALL($H$4:$H$92,122)=$H71,122,IF(SMALL($H$4:$H$92,123)=$H71,123,IF(SMALL($H$4:$H$92,124)=$H71,124,IF(SMALL($H$4:$H$92,125)=$H71,125,IF(SMALL($H$4:$H$92,126)=$H71,126,IF(SMALL($H$4:$H$92,127)=$H71,127,IF(SMALL($H$4:$H$92,128)=$H71,128,IF(SMALL($H$4:$H$92,129)=$H71,129,IF(SMALL($H$4:$H$92,130)=$H71,130,IF(SMALL($H$4:$H$92,131)=$H71,131,IF(SMALL($H$4:$H$92,132)=$H71,132,IF(SMALL($H$4:$H$92,133)=$H71,133,IF(SMALL($H$4:$H$92,134)=$H71,134,IF(SMALL($H$4:$H$92,135)=$H71,135,IF(SMALL($H$4:$H$92,136)=$H71,136,IF(SMALL($H$4:$H$92,137)=$H71,137,IF(SMALL($H$4:$H$92,138)=$H71,138,IF(SMALL($H$4:$H$92,139)=$H71,139,IF(SMALL($H$4:$H$92,140)=$H71,140,IF(SMALL($H$4:$H$92,141)=$H71,141,IF(SMALL($H$4:$H$92,142)=$H71,142,IF(SMALL($H$4:$H$92,143)=$H71,143,IF(SMALL($H$4:$H$92,144)=$H71,144,IF(SMALL($H$4:$H$92,145)=$H71,145,IF(SMALL($H$4:$H$92,146)=$H71,146,IF(SMALL($H$4:$H$92,147)=$H71,147,IF(SMALL($H$4:$H$92,148)=$H71,148,IF(SMALL($H$4:$H$92,149)=$H71,149,IF(SMALL($H$4:$H$92,150)=$H71,150,IF(SMALL($H$4:$H$92,151)=$H71,151,IF(SMALL($H$4:$H$92,152)=$H71,152,IF(SMALL($H$4:$H$92,153)=$H71,153,IF(SMALL($H$4:$H$92,154)=$H71,154,IF(SMALL($H$4:$H$92,155)=$H71,155,IF(SMALL($H$4:$H$92,156)=$H71,156,IF(SMALL($H$4:$H$92,157)=$H71,157,IF(SMALL($H$4:$H$92,158)=$H71,158,IF(SMALL($H$4:$H$92,159)=$H71,159,IF(SMALL($H$4:$H$92,160)=$H71,160,IF(SMALL($H$4:$H$92,161)=$H71,161,IF(SMALL($H$4:$H$92,162)=$H71,162,""))))))))))))))))))))))))))))))))))))))))))))))))))))))))))))))),"")</f>
        <v/>
      </c>
      <c r="N71" s="94" t="str">
        <f>IFERROR(IF(COUNT(D71:G71)&lt;0,"",IF(SMALL($H$4:$H$92,151)=$H71,151,IF(SMALL($H$4:$H$92,152)=$H71,152,IF(SMALL($H$4:$H$92,153)=$H71,153,IF(SMALL($H$4:$H$92,154)=$H71,154,IF(SMALL($H$4:$H$92,155)=$H71,155,IF(SMALL($H$4:$H$92,156)=$H71,156,IF(SMALL($H$4:$H$92,157)=$H71,157,IF(SMALL($H$4:$H$92,158)=$H71,158,IF(SMALL($H$4:$H$92,159)=$H71,159,IF(SMALL($H$4:$H$92,160)=$H71,160,IF(SMALL($H$4:$H$92,161)=$H71,161,IF(SMALL($H$4:$H$92,162)=$H71,162,IF(SMALL($H$4:$H$92,163)=$H71,163,IF(SMALL($H$4:$H$92,164)=$H71,164,IF(SMALL($H$4:$H$92,165)=$H71,165,IF(SMALL($H$4:$H$92,166)=$H71,166,IF(SMALL($H$4:$H$92,167)=$H71,167,IF(SMALL($H$4:$H$92,168)=$H71,168,IF(SMALL($H$4:$H$92,169)=$H71,169,IF(SMALL($H$4:$H$92,170)=$H71,170,IF(SMALL($H$4:$H$92,171)=$H71,171,IF(SMALL($H$4:$H$92,172)=$H71,172,IF(SMALL($H$4:$H$92,173)=$H71,173,IF(SMALL($H$4:$H$92,174)=$H71,174,IF(SMALL($H$4:$H$92,175)=$H71,175,IF(SMALL($H$4:$H$92,176)=$H71,176,IF(SMALL($H$4:$H$92,177)=$H71,177,IF(SMALL($H$4:$H$92,178)=$H71,178,IF(SMALL($H$4:$H$92,179)=$H71,179,IF(SMALL($H$4:$H$92,180)=$H71,180,IF(SMALL($H$4:$H$92,181)=$H71,181,IF(SMALL($H$4:$H$92,182)=$H71,182,IF(SMALL($H$4:$H$92,183)=$H71,183,IF(SMALL($H$4:$H$92,184)=$H71,184,IF(SMALL($H$4:$H$92,185)=$H71,185,IF(SMALL($H$4:$H$92,186)=$H71,186,IF(SMALL($H$4:$H$92,187)=$H71,187,IF(SMALL($H$4:$H$92,188)=$H71,188,IF(SMALL($H$4:$H$92,189)=$H71,189,IF(SMALL($H$4:$H$92,190)=$H71,190,IF(SMALL($H$4:$H$92,191)=$H71,191,IF(SMALL($H$4:$H$92,192)=$H71,192,IF(SMALL($H$4:$H$92,193)=$H71,193,IF(SMALL($H$4:$H$92,194)=$H71,194,IF(SMALL($H$4:$H$92,195)=$H71,195,IF(SMALL($H$4:$H$92,196)=$H71,196,IF(SMALL($H$4:$H$92,197)=$H71,197,IF(SMALL($H$4:$H$92,198)=$H71,198,IF(SMALL($H$4:$H$92,199)=$H71,199,IF(SMALL($H$4:$H$92,200)=$H71,200,IF(SMALL($H$4:$H$92,201)=$H71,201,IF(SMALL($H$4:$H$92,202)=$H71,202,IF(SMALL($H$4:$H$92,203)=$H71,203,IF(SMALL($H$4:$H$92,204)=$H71,204,IF(SMALL($H$4:$H$92,205)=$H71,205,IF(SMALL($H$4:$H$92,206)=$H71,206,IF(SMALL($H$4:$H$92,207)=$H71,207,IF(SMALL($H$4:$H$92,208)=$H71,208,IF(SMALL($H$4:$H$92,209)=$H71,209,IF(SMALL($H$4:$H$92,210)=$H71,210,IF(SMALL($H$4:$H$92,211)=$H71,211,IF(SMALL($H$4:$H$92,212)=$H71,212,""))))))))))))))))))))))))))))))))))))))))))))))))))))))))))))))),"")</f>
        <v/>
      </c>
    </row>
    <row r="72" spans="1:14" x14ac:dyDescent="0.3">
      <c r="A72" s="41" t="str">
        <f>IF(ISBLANK(Deltagere!B81),"",Deltagere!A81)</f>
        <v>k</v>
      </c>
      <c r="B72" s="49" t="str">
        <f>IF(ISBLANK(Deltagere!B81),"",Deltagere!B81)</f>
        <v>Grethe Jørgensen</v>
      </c>
      <c r="C72" s="49" t="str">
        <f>IF(ISBLANK(Deltagere!C81),"",Deltagere!C81)</f>
        <v>Assentoft</v>
      </c>
      <c r="D72" s="42">
        <v>33</v>
      </c>
      <c r="E72" s="42">
        <v>37</v>
      </c>
      <c r="F72" s="42">
        <v>31</v>
      </c>
      <c r="G72" s="42">
        <v>0</v>
      </c>
      <c r="H72" s="67">
        <f>IF(COUNT(D72:G72)&lt;4,"",SUM(D72:G72))</f>
        <v>101</v>
      </c>
      <c r="I72" s="67">
        <f>IF(COUNT(K72)=1,K72,IF(COUNT(L72)=1,L72,IF(COUNT(M72)=1,M72,N72)))</f>
        <v>55</v>
      </c>
      <c r="J72" s="73"/>
      <c r="K72" s="92">
        <f>IFERROR(IF(COUNT(D72:G72)&lt;0,"",IF(SMALL($H$4:$H$92,1)=$H72,1,IF(SMALL($H$4:$H$92,2)=$H72,2,IF(SMALL($H$4:$H$92,3)=$H72,3,IF(SMALL($H$4:$H$92,4)=$H72,4,IF(SMALL($H$4:$H$92,5)=$H72,5,IF(SMALL($H$4:$H$92,6)=$H72,6,IF(SMALL($H$4:$H$92,7)=$H72,7,IF(SMALL($H$4:$H$92,8)=$H72,8,IF(SMALL($H$4:$H$92,9)=$H72,9,IF(SMALL($H$4:$H$92,10)=$H72,10,IF(SMALL($H$4:$H$92,11)=$H72,11,IF(SMALL($H$4:$H$92,12)=$H72,12,IF(SMALL($H$4:$H$92,13)=$H72,13,IF(SMALL($H$4:$H$92,14)=$H72,14,IF(SMALL($H$4:$H$92,15)=$H72,15,IF(SMALL($H$4:$H$92,16)=$H72,16,IF(SMALL($H$4:$H$92,17)=$H72,17,IF(SMALL($H$4:$H$92,18)=$H72,18,IF(SMALL($H$4:$H$92,19)=$H72,19,IF(SMALL($H$4:$H$92,20)=$H72,20,IF(SMALL($H$4:$H$92,21)=$H72,21,IF(SMALL($H$4:$H$92,22)=$H72,22,IF(SMALL($H$4:$H$92,23)=$H72,23,IF(SMALL($H$4:$H$92,24)=$H72,24,IF(SMALL($H$4:$H$92,25)=$H72,25,IF(SMALL($H$4:$H$92,26)=$H72,26,IF(SMALL($H$4:$H$92,27)=$H72,27,IF(SMALL($H$4:$H$92,28)=$H72,28,IF(SMALL($H$4:$H$92,29)=$H72,29,IF(SMALL($H$4:$H$92,30)=$H72,30,IF(SMALL($H$4:$H$92,31)=$H72,31,IF(SMALL($H$4:$H$92,32)=$H72,32,IF(SMALL($H$4:$H$92,33)=$H72,33,IF(SMALL($H$4:$H$92,34)=$H72,34,IF(SMALL($H$4:$H$92,35)=$H72,35,IF(SMALL($H$4:$H$92,36)=$H72,36,IF(SMALL($H$4:$H$92,37)=$H72,37,IF(SMALL($H$4:$H$92,38)=$H72,38,IF(SMALL($H$4:$H$92,39)=$H72,39,IF(SMALL($H$4:$H$92,40)=$H72,40,IF(SMALL($H$4:$H$92,41)=$H72,41,IF(SMALL($H$4:$H$92,42)=$H72,42,IF(SMALL($H$4:$H$92,43)=$H72,43,IF(SMALL($H$4:$H$92,44)=$H72,44,IF(SMALL($H$4:$H$92,45)=$H72,45,IF(SMALL($H$4:$H$92,46)=$H72,46,IF(SMALL($H$4:$H$92,47)=$H72,47,IF(SMALL($H$4:$H$92,48)=$H72,48,IF(SMALL($H$4:$H$92,49)=$H72,49,IF(SMALL($H$4:$H$92,50)=$H72,50,IF(SMALL($H$4:$H$92,51)=$H72,51,IF(SMALL($H$4:$H$92,52)=$H72,52,IF(SMALL($H$4:$H$92,53)=$H72,53,IF(SMALL($H$4:$H$92,54)=$H72,54,IF(SMALL($H$4:$H$92,55)=$H72,55,IF(SMALL($H$4:$H$92,56)=$H72,56,IF(SMALL($H$4:$H$92,57)=$H72,57,IF(SMALL($H$4:$H$92,58)=$H72,58,IF(SMALL($H$4:$H$92,59)=$H72,59,IF(SMALL($H$4:$H$92,60)=$H72,60,IF(SMALL($H$4:$H$92,61)=$H72,61,IF(SMALL($H$4:$H$92,62)=$H72,62,""))))))))))))))))))))))))))))))))))))))))))))))))))))))))))))))),"")</f>
        <v>55</v>
      </c>
      <c r="L72" s="93">
        <f>IFERROR(IF(COUNT(D72:G72)&lt;0,"",IF(SMALL($H$4:$H$92,50)=$H72,50,IF(SMALL($H$4:$H$92,51)=$H72,51,IF(SMALL($H$4:$H$92,52)=$H72,52,IF(SMALL($H$4:$H$92,53)=$H72,53,IF(SMALL($H$4:$H$92,54)=$H72,54,IF(SMALL($H$4:$H$92,55)=$H72,55,IF(SMALL($H$4:$H$92,56)=$H72,56,IF(SMALL($H$4:$H$92,57)=$H72,57,IF(SMALL($H$4:$H$92,58)=$H72,58,IF(SMALL($H$4:$H$92,59)=$H72,59,IF(SMALL($H$4:$H$92,60)=$H72,60,IF(SMALL($H$4:$H$92,61)=$H72,61,IF(SMALL($H$4:$H$92,62)=$H72,62,IF(SMALL($H$4:$H$92,63)=$H72,63,IF(SMALL($H$4:$H$92,64)=$H72,64,IF(SMALL($H$4:$H$92,65)=$H72,65,IF(SMALL($H$4:$H$92,66)=$H72,66,IF(SMALL($H$4:$H$92,67)=$H72,67,IF(SMALL($H$4:$H$92,68)=$H72,68,IF(SMALL($H$4:$H$92,69)=$H72,69,IF(SMALL($H$4:$H$92,70)=$H72,70,IF(SMALL($H$4:$H$92,71)=$H72,71,IF(SMALL($H$4:$H$92,72)=$H72,72,IF(SMALL($H$4:$H$92,73)=$H72,73,IF(SMALL($H$4:$H$92,74)=$H72,74,IF(SMALL($H$4:$H$92,75)=$H72,75,IF(SMALL($H$4:$H$92,76)=$H72,76,IF(SMALL($H$4:$H$92,77)=$H72,77,IF(SMALL($H$4:$H$92,78)=$H72,78,IF(SMALL($H$4:$H$92,79)=$H72,79,IF(SMALL($H$4:$H$92,80)=$H72,80,IF(SMALL($H$4:$H$92,81)=$H72,81,IF(SMALL($H$4:$H$92,82)=$H72,82,IF(SMALL($H$4:$H$92,83)=$H72,83,IF(SMALL($H$4:$H$92,84)=$H72,84,IF(SMALL($H$4:$H$92,85)=$H72,85,IF(SMALL($H$4:$H$92,86)=$H72,86,IF(SMALL($H$4:$H$92,87)=$H72,87,IF(SMALL($H$4:$H$92,88)=$H72,88,IF(SMALL($H$4:$H$92,89)=$H72,89,IF(SMALL($H$4:$H$92,90)=$H72,90,IF(SMALL($H$4:$H$92,91)=$H72,91,IF(SMALL($H$4:$H$92,92)=$H72,92,IF(SMALL($H$4:$H$92,93)=$H72,93,IF(SMALL($H$4:$H$92,94)=$H72,94,IF(SMALL($H$4:$H$92,95)=$H72,95,IF(SMALL($H$4:$H$92,96)=$H72,96,IF(SMALL($H$4:$H$92,97)=$H72,97,IF(SMALL($H$4:$H$92,98)=$H72,98,IF(SMALL($H$4:$H$92,99)=$H72,99,IF(SMALL($H$4:$H$92,100)=$H72,100,IF(SMALL($H$4:$H$92,101)=$H72,101,IF(SMALL($H$4:$H$92,102)=$H72,102,IF(SMALL($H$4:$H$92,103)=$H72,103,IF(SMALL($H$4:$H$92,104)=$H72,104,IF(SMALL($H$4:$H$92,105)=$H72,105,IF(SMALL($H$4:$H$92,106)=$H72,106,IF(SMALL($H$4:$H$92,107)=$H72,107,IF(SMALL($H$4:$H$92,108)=$H72,108,IF(SMALL($H$4:$H$92,109)=$H72,109,IF(SMALL($H$4:$H$92,110)=$H72,110,IF(SMALL($H$4:$H$92,111)=$H72,111,""))))))))))))))))))))))))))))))))))))))))))))))))))))))))))))))),"")</f>
        <v>55</v>
      </c>
      <c r="M72" s="93" t="str">
        <f>IFERROR(IF(COUNT(D72:G72)&lt;0,"",IF(SMALL($H$4:$H$92,101)=$H72,101,IF(SMALL($H$4:$H$92,102)=$H72,102,IF(SMALL($H$4:$H$92,103)=$H72,103,IF(SMALL($H$4:$H$92,104)=$H72,104,IF(SMALL($H$4:$H$92,105)=$H72,105,IF(SMALL($H$4:$H$92,106)=$H72,106,IF(SMALL($H$4:$H$92,107)=$H72,107,IF(SMALL($H$4:$H$92,108)=$H72,108,IF(SMALL($H$4:$H$92,109)=$H72,109,IF(SMALL($H$4:$H$92,110)=$H72,110,IF(SMALL($H$4:$H$92,111)=$H72,111,IF(SMALL($H$4:$H$92,112)=$H72,112,IF(SMALL($H$4:$H$92,113)=$H72,113,IF(SMALL($H$4:$H$92,114)=$H72,114,IF(SMALL($H$4:$H$92,115)=$H72,115,IF(SMALL($H$4:$H$92,116)=$H72,116,IF(SMALL($H$4:$H$92,117)=$H72,117,IF(SMALL($H$4:$H$92,118)=$H72,118,IF(SMALL($H$4:$H$92,119)=$H72,119,IF(SMALL($H$4:$H$92,120)=$H72,120,IF(SMALL($H$4:$H$92,121)=$H72,121,IF(SMALL($H$4:$H$92,122)=$H72,122,IF(SMALL($H$4:$H$92,123)=$H72,123,IF(SMALL($H$4:$H$92,124)=$H72,124,IF(SMALL($H$4:$H$92,125)=$H72,125,IF(SMALL($H$4:$H$92,126)=$H72,126,IF(SMALL($H$4:$H$92,127)=$H72,127,IF(SMALL($H$4:$H$92,128)=$H72,128,IF(SMALL($H$4:$H$92,129)=$H72,129,IF(SMALL($H$4:$H$92,130)=$H72,130,IF(SMALL($H$4:$H$92,131)=$H72,131,IF(SMALL($H$4:$H$92,132)=$H72,132,IF(SMALL($H$4:$H$92,133)=$H72,133,IF(SMALL($H$4:$H$92,134)=$H72,134,IF(SMALL($H$4:$H$92,135)=$H72,135,IF(SMALL($H$4:$H$92,136)=$H72,136,IF(SMALL($H$4:$H$92,137)=$H72,137,IF(SMALL($H$4:$H$92,138)=$H72,138,IF(SMALL($H$4:$H$92,139)=$H72,139,IF(SMALL($H$4:$H$92,140)=$H72,140,IF(SMALL($H$4:$H$92,141)=$H72,141,IF(SMALL($H$4:$H$92,142)=$H72,142,IF(SMALL($H$4:$H$92,143)=$H72,143,IF(SMALL($H$4:$H$92,144)=$H72,144,IF(SMALL($H$4:$H$92,145)=$H72,145,IF(SMALL($H$4:$H$92,146)=$H72,146,IF(SMALL($H$4:$H$92,147)=$H72,147,IF(SMALL($H$4:$H$92,148)=$H72,148,IF(SMALL($H$4:$H$92,149)=$H72,149,IF(SMALL($H$4:$H$92,150)=$H72,150,IF(SMALL($H$4:$H$92,151)=$H72,151,IF(SMALL($H$4:$H$92,152)=$H72,152,IF(SMALL($H$4:$H$92,153)=$H72,153,IF(SMALL($H$4:$H$92,154)=$H72,154,IF(SMALL($H$4:$H$92,155)=$H72,155,IF(SMALL($H$4:$H$92,156)=$H72,156,IF(SMALL($H$4:$H$92,157)=$H72,157,IF(SMALL($H$4:$H$92,158)=$H72,158,IF(SMALL($H$4:$H$92,159)=$H72,159,IF(SMALL($H$4:$H$92,160)=$H72,160,IF(SMALL($H$4:$H$92,161)=$H72,161,IF(SMALL($H$4:$H$92,162)=$H72,162,""))))))))))))))))))))))))))))))))))))))))))))))))))))))))))))))),"")</f>
        <v/>
      </c>
      <c r="N72" s="94" t="str">
        <f>IFERROR(IF(COUNT(D72:G72)&lt;0,"",IF(SMALL($H$4:$H$92,151)=$H72,151,IF(SMALL($H$4:$H$92,152)=$H72,152,IF(SMALL($H$4:$H$92,153)=$H72,153,IF(SMALL($H$4:$H$92,154)=$H72,154,IF(SMALL($H$4:$H$92,155)=$H72,155,IF(SMALL($H$4:$H$92,156)=$H72,156,IF(SMALL($H$4:$H$92,157)=$H72,157,IF(SMALL($H$4:$H$92,158)=$H72,158,IF(SMALL($H$4:$H$92,159)=$H72,159,IF(SMALL($H$4:$H$92,160)=$H72,160,IF(SMALL($H$4:$H$92,161)=$H72,161,IF(SMALL($H$4:$H$92,162)=$H72,162,IF(SMALL($H$4:$H$92,163)=$H72,163,IF(SMALL($H$4:$H$92,164)=$H72,164,IF(SMALL($H$4:$H$92,165)=$H72,165,IF(SMALL($H$4:$H$92,166)=$H72,166,IF(SMALL($H$4:$H$92,167)=$H72,167,IF(SMALL($H$4:$H$92,168)=$H72,168,IF(SMALL($H$4:$H$92,169)=$H72,169,IF(SMALL($H$4:$H$92,170)=$H72,170,IF(SMALL($H$4:$H$92,171)=$H72,171,IF(SMALL($H$4:$H$92,172)=$H72,172,IF(SMALL($H$4:$H$92,173)=$H72,173,IF(SMALL($H$4:$H$92,174)=$H72,174,IF(SMALL($H$4:$H$92,175)=$H72,175,IF(SMALL($H$4:$H$92,176)=$H72,176,IF(SMALL($H$4:$H$92,177)=$H72,177,IF(SMALL($H$4:$H$92,178)=$H72,178,IF(SMALL($H$4:$H$92,179)=$H72,179,IF(SMALL($H$4:$H$92,180)=$H72,180,IF(SMALL($H$4:$H$92,181)=$H72,181,IF(SMALL($H$4:$H$92,182)=$H72,182,IF(SMALL($H$4:$H$92,183)=$H72,183,IF(SMALL($H$4:$H$92,184)=$H72,184,IF(SMALL($H$4:$H$92,185)=$H72,185,IF(SMALL($H$4:$H$92,186)=$H72,186,IF(SMALL($H$4:$H$92,187)=$H72,187,IF(SMALL($H$4:$H$92,188)=$H72,188,IF(SMALL($H$4:$H$92,189)=$H72,189,IF(SMALL($H$4:$H$92,190)=$H72,190,IF(SMALL($H$4:$H$92,191)=$H72,191,IF(SMALL($H$4:$H$92,192)=$H72,192,IF(SMALL($H$4:$H$92,193)=$H72,193,IF(SMALL($H$4:$H$92,194)=$H72,194,IF(SMALL($H$4:$H$92,195)=$H72,195,IF(SMALL($H$4:$H$92,196)=$H72,196,IF(SMALL($H$4:$H$92,197)=$H72,197,IF(SMALL($H$4:$H$92,198)=$H72,198,IF(SMALL($H$4:$H$92,199)=$H72,199,IF(SMALL($H$4:$H$92,200)=$H72,200,IF(SMALL($H$4:$H$92,201)=$H72,201,IF(SMALL($H$4:$H$92,202)=$H72,202,IF(SMALL($H$4:$H$92,203)=$H72,203,IF(SMALL($H$4:$H$92,204)=$H72,204,IF(SMALL($H$4:$H$92,205)=$H72,205,IF(SMALL($H$4:$H$92,206)=$H72,206,IF(SMALL($H$4:$H$92,207)=$H72,207,IF(SMALL($H$4:$H$92,208)=$H72,208,IF(SMALL($H$4:$H$92,209)=$H72,209,IF(SMALL($H$4:$H$92,210)=$H72,210,IF(SMALL($H$4:$H$92,211)=$H72,211,IF(SMALL($H$4:$H$92,212)=$H72,212,""))))))))))))))))))))))))))))))))))))))))))))))))))))))))))))))),"")</f>
        <v/>
      </c>
    </row>
    <row r="73" spans="1:14" x14ac:dyDescent="0.3">
      <c r="A73" s="38" t="str">
        <f>IF(ISBLANK(Deltagere!B27),"",Deltagere!A27)</f>
        <v>k</v>
      </c>
      <c r="B73" s="39" t="str">
        <f>IF(ISBLANK(Deltagere!B27),"",Deltagere!B27)</f>
        <v>Bente Christensen</v>
      </c>
      <c r="C73" s="39" t="str">
        <f>IF(ISBLANK(Deltagere!C27),"",Deltagere!C27)</f>
        <v>TST</v>
      </c>
      <c r="D73" s="40">
        <v>34</v>
      </c>
      <c r="E73" s="40">
        <v>36</v>
      </c>
      <c r="F73" s="40">
        <v>32</v>
      </c>
      <c r="G73" s="40">
        <v>0</v>
      </c>
      <c r="H73" s="65">
        <f>IF(COUNT(D73:G73)&lt;4,"",SUM(D73:G73))</f>
        <v>102</v>
      </c>
      <c r="I73" s="65">
        <f>IF(COUNT(K73)=1,K73,IF(COUNT(L73)=1,L73,IF(COUNT(M73)=1,M73,N73)))</f>
        <v>59</v>
      </c>
      <c r="J73" s="71"/>
      <c r="K73" s="92">
        <f>IFERROR(IF(COUNT(D73:G73)&lt;0,"",IF(SMALL($H$4:$H$92,1)=$H73,1,IF(SMALL($H$4:$H$92,2)=$H73,2,IF(SMALL($H$4:$H$92,3)=$H73,3,IF(SMALL($H$4:$H$92,4)=$H73,4,IF(SMALL($H$4:$H$92,5)=$H73,5,IF(SMALL($H$4:$H$92,6)=$H73,6,IF(SMALL($H$4:$H$92,7)=$H73,7,IF(SMALL($H$4:$H$92,8)=$H73,8,IF(SMALL($H$4:$H$92,9)=$H73,9,IF(SMALL($H$4:$H$92,10)=$H73,10,IF(SMALL($H$4:$H$92,11)=$H73,11,IF(SMALL($H$4:$H$92,12)=$H73,12,IF(SMALL($H$4:$H$92,13)=$H73,13,IF(SMALL($H$4:$H$92,14)=$H73,14,IF(SMALL($H$4:$H$92,15)=$H73,15,IF(SMALL($H$4:$H$92,16)=$H73,16,IF(SMALL($H$4:$H$92,17)=$H73,17,IF(SMALL($H$4:$H$92,18)=$H73,18,IF(SMALL($H$4:$H$92,19)=$H73,19,IF(SMALL($H$4:$H$92,20)=$H73,20,IF(SMALL($H$4:$H$92,21)=$H73,21,IF(SMALL($H$4:$H$92,22)=$H73,22,IF(SMALL($H$4:$H$92,23)=$H73,23,IF(SMALL($H$4:$H$92,24)=$H73,24,IF(SMALL($H$4:$H$92,25)=$H73,25,IF(SMALL($H$4:$H$92,26)=$H73,26,IF(SMALL($H$4:$H$92,27)=$H73,27,IF(SMALL($H$4:$H$92,28)=$H73,28,IF(SMALL($H$4:$H$92,29)=$H73,29,IF(SMALL($H$4:$H$92,30)=$H73,30,IF(SMALL($H$4:$H$92,31)=$H73,31,IF(SMALL($H$4:$H$92,32)=$H73,32,IF(SMALL($H$4:$H$92,33)=$H73,33,IF(SMALL($H$4:$H$92,34)=$H73,34,IF(SMALL($H$4:$H$92,35)=$H73,35,IF(SMALL($H$4:$H$92,36)=$H73,36,IF(SMALL($H$4:$H$92,37)=$H73,37,IF(SMALL($H$4:$H$92,38)=$H73,38,IF(SMALL($H$4:$H$92,39)=$H73,39,IF(SMALL($H$4:$H$92,40)=$H73,40,IF(SMALL($H$4:$H$92,41)=$H73,41,IF(SMALL($H$4:$H$92,42)=$H73,42,IF(SMALL($H$4:$H$92,43)=$H73,43,IF(SMALL($H$4:$H$92,44)=$H73,44,IF(SMALL($H$4:$H$92,45)=$H73,45,IF(SMALL($H$4:$H$92,46)=$H73,46,IF(SMALL($H$4:$H$92,47)=$H73,47,IF(SMALL($H$4:$H$92,48)=$H73,48,IF(SMALL($H$4:$H$92,49)=$H73,49,IF(SMALL($H$4:$H$92,50)=$H73,50,IF(SMALL($H$4:$H$92,51)=$H73,51,IF(SMALL($H$4:$H$92,52)=$H73,52,IF(SMALL($H$4:$H$92,53)=$H73,53,IF(SMALL($H$4:$H$92,54)=$H73,54,IF(SMALL($H$4:$H$92,55)=$H73,55,IF(SMALL($H$4:$H$92,56)=$H73,56,IF(SMALL($H$4:$H$92,57)=$H73,57,IF(SMALL($H$4:$H$92,58)=$H73,58,IF(SMALL($H$4:$H$92,59)=$H73,59,IF(SMALL($H$4:$H$92,60)=$H73,60,IF(SMALL($H$4:$H$92,61)=$H73,61,IF(SMALL($H$4:$H$92,62)=$H73,62,""))))))))))))))))))))))))))))))))))))))))))))))))))))))))))))))),"")</f>
        <v>59</v>
      </c>
      <c r="L73" s="93">
        <f>IFERROR(IF(COUNT(D73:G73)&lt;0,"",IF(SMALL($H$4:$H$92,50)=$H73,50,IF(SMALL($H$4:$H$92,51)=$H73,51,IF(SMALL($H$4:$H$92,52)=$H73,52,IF(SMALL($H$4:$H$92,53)=$H73,53,IF(SMALL($H$4:$H$92,54)=$H73,54,IF(SMALL($H$4:$H$92,55)=$H73,55,IF(SMALL($H$4:$H$92,56)=$H73,56,IF(SMALL($H$4:$H$92,57)=$H73,57,IF(SMALL($H$4:$H$92,58)=$H73,58,IF(SMALL($H$4:$H$92,59)=$H73,59,IF(SMALL($H$4:$H$92,60)=$H73,60,IF(SMALL($H$4:$H$92,61)=$H73,61,IF(SMALL($H$4:$H$92,62)=$H73,62,IF(SMALL($H$4:$H$92,63)=$H73,63,IF(SMALL($H$4:$H$92,64)=$H73,64,IF(SMALL($H$4:$H$92,65)=$H73,65,IF(SMALL($H$4:$H$92,66)=$H73,66,IF(SMALL($H$4:$H$92,67)=$H73,67,IF(SMALL($H$4:$H$92,68)=$H73,68,IF(SMALL($H$4:$H$92,69)=$H73,69,IF(SMALL($H$4:$H$92,70)=$H73,70,IF(SMALL($H$4:$H$92,71)=$H73,71,IF(SMALL($H$4:$H$92,72)=$H73,72,IF(SMALL($H$4:$H$92,73)=$H73,73,IF(SMALL($H$4:$H$92,74)=$H73,74,IF(SMALL($H$4:$H$92,75)=$H73,75,IF(SMALL($H$4:$H$92,76)=$H73,76,IF(SMALL($H$4:$H$92,77)=$H73,77,IF(SMALL($H$4:$H$92,78)=$H73,78,IF(SMALL($H$4:$H$92,79)=$H73,79,IF(SMALL($H$4:$H$92,80)=$H73,80,IF(SMALL($H$4:$H$92,81)=$H73,81,IF(SMALL($H$4:$H$92,82)=$H73,82,IF(SMALL($H$4:$H$92,83)=$H73,83,IF(SMALL($H$4:$H$92,84)=$H73,84,IF(SMALL($H$4:$H$92,85)=$H73,85,IF(SMALL($H$4:$H$92,86)=$H73,86,IF(SMALL($H$4:$H$92,87)=$H73,87,IF(SMALL($H$4:$H$92,88)=$H73,88,IF(SMALL($H$4:$H$92,89)=$H73,89,IF(SMALL($H$4:$H$92,90)=$H73,90,IF(SMALL($H$4:$H$92,91)=$H73,91,IF(SMALL($H$4:$H$92,92)=$H73,92,IF(SMALL($H$4:$H$92,93)=$H73,93,IF(SMALL($H$4:$H$92,94)=$H73,94,IF(SMALL($H$4:$H$92,95)=$H73,95,IF(SMALL($H$4:$H$92,96)=$H73,96,IF(SMALL($H$4:$H$92,97)=$H73,97,IF(SMALL($H$4:$H$92,98)=$H73,98,IF(SMALL($H$4:$H$92,99)=$H73,99,IF(SMALL($H$4:$H$92,100)=$H73,100,IF(SMALL($H$4:$H$92,101)=$H73,101,IF(SMALL($H$4:$H$92,102)=$H73,102,IF(SMALL($H$4:$H$92,103)=$H73,103,IF(SMALL($H$4:$H$92,104)=$H73,104,IF(SMALL($H$4:$H$92,105)=$H73,105,IF(SMALL($H$4:$H$92,106)=$H73,106,IF(SMALL($H$4:$H$92,107)=$H73,107,IF(SMALL($H$4:$H$92,108)=$H73,108,IF(SMALL($H$4:$H$92,109)=$H73,109,IF(SMALL($H$4:$H$92,110)=$H73,110,IF(SMALL($H$4:$H$92,111)=$H73,111,""))))))))))))))))))))))))))))))))))))))))))))))))))))))))))))))),"")</f>
        <v>59</v>
      </c>
      <c r="M73" s="93" t="str">
        <f>IFERROR(IF(COUNT(D73:G73)&lt;0,"",IF(SMALL($H$4:$H$92,101)=$H73,101,IF(SMALL($H$4:$H$92,102)=$H73,102,IF(SMALL($H$4:$H$92,103)=$H73,103,IF(SMALL($H$4:$H$92,104)=$H73,104,IF(SMALL($H$4:$H$92,105)=$H73,105,IF(SMALL($H$4:$H$92,106)=$H73,106,IF(SMALL($H$4:$H$92,107)=$H73,107,IF(SMALL($H$4:$H$92,108)=$H73,108,IF(SMALL($H$4:$H$92,109)=$H73,109,IF(SMALL($H$4:$H$92,110)=$H73,110,IF(SMALL($H$4:$H$92,111)=$H73,111,IF(SMALL($H$4:$H$92,112)=$H73,112,IF(SMALL($H$4:$H$92,113)=$H73,113,IF(SMALL($H$4:$H$92,114)=$H73,114,IF(SMALL($H$4:$H$92,115)=$H73,115,IF(SMALL($H$4:$H$92,116)=$H73,116,IF(SMALL($H$4:$H$92,117)=$H73,117,IF(SMALL($H$4:$H$92,118)=$H73,118,IF(SMALL($H$4:$H$92,119)=$H73,119,IF(SMALL($H$4:$H$92,120)=$H73,120,IF(SMALL($H$4:$H$92,121)=$H73,121,IF(SMALL($H$4:$H$92,122)=$H73,122,IF(SMALL($H$4:$H$92,123)=$H73,123,IF(SMALL($H$4:$H$92,124)=$H73,124,IF(SMALL($H$4:$H$92,125)=$H73,125,IF(SMALL($H$4:$H$92,126)=$H73,126,IF(SMALL($H$4:$H$92,127)=$H73,127,IF(SMALL($H$4:$H$92,128)=$H73,128,IF(SMALL($H$4:$H$92,129)=$H73,129,IF(SMALL($H$4:$H$92,130)=$H73,130,IF(SMALL($H$4:$H$92,131)=$H73,131,IF(SMALL($H$4:$H$92,132)=$H73,132,IF(SMALL($H$4:$H$92,133)=$H73,133,IF(SMALL($H$4:$H$92,134)=$H73,134,IF(SMALL($H$4:$H$92,135)=$H73,135,IF(SMALL($H$4:$H$92,136)=$H73,136,IF(SMALL($H$4:$H$92,137)=$H73,137,IF(SMALL($H$4:$H$92,138)=$H73,138,IF(SMALL($H$4:$H$92,139)=$H73,139,IF(SMALL($H$4:$H$92,140)=$H73,140,IF(SMALL($H$4:$H$92,141)=$H73,141,IF(SMALL($H$4:$H$92,142)=$H73,142,IF(SMALL($H$4:$H$92,143)=$H73,143,IF(SMALL($H$4:$H$92,144)=$H73,144,IF(SMALL($H$4:$H$92,145)=$H73,145,IF(SMALL($H$4:$H$92,146)=$H73,146,IF(SMALL($H$4:$H$92,147)=$H73,147,IF(SMALL($H$4:$H$92,148)=$H73,148,IF(SMALL($H$4:$H$92,149)=$H73,149,IF(SMALL($H$4:$H$92,150)=$H73,150,IF(SMALL($H$4:$H$92,151)=$H73,151,IF(SMALL($H$4:$H$92,152)=$H73,152,IF(SMALL($H$4:$H$92,153)=$H73,153,IF(SMALL($H$4:$H$92,154)=$H73,154,IF(SMALL($H$4:$H$92,155)=$H73,155,IF(SMALL($H$4:$H$92,156)=$H73,156,IF(SMALL($H$4:$H$92,157)=$H73,157,IF(SMALL($H$4:$H$92,158)=$H73,158,IF(SMALL($H$4:$H$92,159)=$H73,159,IF(SMALL($H$4:$H$92,160)=$H73,160,IF(SMALL($H$4:$H$92,161)=$H73,161,IF(SMALL($H$4:$H$92,162)=$H73,162,""))))))))))))))))))))))))))))))))))))))))))))))))))))))))))))))),"")</f>
        <v/>
      </c>
      <c r="N73" s="94" t="str">
        <f>IFERROR(IF(COUNT(D73:G73)&lt;0,"",IF(SMALL($H$4:$H$92,151)=$H73,151,IF(SMALL($H$4:$H$92,152)=$H73,152,IF(SMALL($H$4:$H$92,153)=$H73,153,IF(SMALL($H$4:$H$92,154)=$H73,154,IF(SMALL($H$4:$H$92,155)=$H73,155,IF(SMALL($H$4:$H$92,156)=$H73,156,IF(SMALL($H$4:$H$92,157)=$H73,157,IF(SMALL($H$4:$H$92,158)=$H73,158,IF(SMALL($H$4:$H$92,159)=$H73,159,IF(SMALL($H$4:$H$92,160)=$H73,160,IF(SMALL($H$4:$H$92,161)=$H73,161,IF(SMALL($H$4:$H$92,162)=$H73,162,IF(SMALL($H$4:$H$92,163)=$H73,163,IF(SMALL($H$4:$H$92,164)=$H73,164,IF(SMALL($H$4:$H$92,165)=$H73,165,IF(SMALL($H$4:$H$92,166)=$H73,166,IF(SMALL($H$4:$H$92,167)=$H73,167,IF(SMALL($H$4:$H$92,168)=$H73,168,IF(SMALL($H$4:$H$92,169)=$H73,169,IF(SMALL($H$4:$H$92,170)=$H73,170,IF(SMALL($H$4:$H$92,171)=$H73,171,IF(SMALL($H$4:$H$92,172)=$H73,172,IF(SMALL($H$4:$H$92,173)=$H73,173,IF(SMALL($H$4:$H$92,174)=$H73,174,IF(SMALL($H$4:$H$92,175)=$H73,175,IF(SMALL($H$4:$H$92,176)=$H73,176,IF(SMALL($H$4:$H$92,177)=$H73,177,IF(SMALL($H$4:$H$92,178)=$H73,178,IF(SMALL($H$4:$H$92,179)=$H73,179,IF(SMALL($H$4:$H$92,180)=$H73,180,IF(SMALL($H$4:$H$92,181)=$H73,181,IF(SMALL($H$4:$H$92,182)=$H73,182,IF(SMALL($H$4:$H$92,183)=$H73,183,IF(SMALL($H$4:$H$92,184)=$H73,184,IF(SMALL($H$4:$H$92,185)=$H73,185,IF(SMALL($H$4:$H$92,186)=$H73,186,IF(SMALL($H$4:$H$92,187)=$H73,187,IF(SMALL($H$4:$H$92,188)=$H73,188,IF(SMALL($H$4:$H$92,189)=$H73,189,IF(SMALL($H$4:$H$92,190)=$H73,190,IF(SMALL($H$4:$H$92,191)=$H73,191,IF(SMALL($H$4:$H$92,192)=$H73,192,IF(SMALL($H$4:$H$92,193)=$H73,193,IF(SMALL($H$4:$H$92,194)=$H73,194,IF(SMALL($H$4:$H$92,195)=$H73,195,IF(SMALL($H$4:$H$92,196)=$H73,196,IF(SMALL($H$4:$H$92,197)=$H73,197,IF(SMALL($H$4:$H$92,198)=$H73,198,IF(SMALL($H$4:$H$92,199)=$H73,199,IF(SMALL($H$4:$H$92,200)=$H73,200,IF(SMALL($H$4:$H$92,201)=$H73,201,IF(SMALL($H$4:$H$92,202)=$H73,202,IF(SMALL($H$4:$H$92,203)=$H73,203,IF(SMALL($H$4:$H$92,204)=$H73,204,IF(SMALL($H$4:$H$92,205)=$H73,205,IF(SMALL($H$4:$H$92,206)=$H73,206,IF(SMALL($H$4:$H$92,207)=$H73,207,IF(SMALL($H$4:$H$92,208)=$H73,208,IF(SMALL($H$4:$H$92,209)=$H73,209,IF(SMALL($H$4:$H$92,210)=$H73,210,IF(SMALL($H$4:$H$92,211)=$H73,211,IF(SMALL($H$4:$H$92,212)=$H73,212,""))))))))))))))))))))))))))))))))))))))))))))))))))))))))))))))),"")</f>
        <v/>
      </c>
    </row>
    <row r="74" spans="1:14" x14ac:dyDescent="0.3">
      <c r="A74" s="30" t="str">
        <f>IF(ISBLANK(Deltagere!B43),"",Deltagere!A43)</f>
        <v>k</v>
      </c>
      <c r="B74" s="48" t="str">
        <f>IF(ISBLANK(Deltagere!B43),"",Deltagere!B43)</f>
        <v>Gitte Bonde</v>
      </c>
      <c r="C74" s="48" t="str">
        <f>IF(ISBLANK(Deltagere!C43),"",Deltagere!C43)</f>
        <v>Randers krolf</v>
      </c>
      <c r="D74" s="31">
        <v>36</v>
      </c>
      <c r="E74" s="31">
        <v>33</v>
      </c>
      <c r="F74" s="31">
        <v>33</v>
      </c>
      <c r="G74" s="31">
        <v>0</v>
      </c>
      <c r="H74" s="66">
        <f>IF(COUNT(D74:G74)&lt;4,"",SUM(D74:G74))</f>
        <v>102</v>
      </c>
      <c r="I74" s="66">
        <f>IF(COUNT(K74)=1,K74,IF(COUNT(L74)=1,L74,IF(COUNT(M74)=1,M74,N74)))</f>
        <v>59</v>
      </c>
      <c r="J74" s="72"/>
      <c r="K74" s="92">
        <f>IFERROR(IF(COUNT(D74:G74)&lt;0,"",IF(SMALL($H$4:$H$92,1)=$H74,1,IF(SMALL($H$4:$H$92,2)=$H74,2,IF(SMALL($H$4:$H$92,3)=$H74,3,IF(SMALL($H$4:$H$92,4)=$H74,4,IF(SMALL($H$4:$H$92,5)=$H74,5,IF(SMALL($H$4:$H$92,6)=$H74,6,IF(SMALL($H$4:$H$92,7)=$H74,7,IF(SMALL($H$4:$H$92,8)=$H74,8,IF(SMALL($H$4:$H$92,9)=$H74,9,IF(SMALL($H$4:$H$92,10)=$H74,10,IF(SMALL($H$4:$H$92,11)=$H74,11,IF(SMALL($H$4:$H$92,12)=$H74,12,IF(SMALL($H$4:$H$92,13)=$H74,13,IF(SMALL($H$4:$H$92,14)=$H74,14,IF(SMALL($H$4:$H$92,15)=$H74,15,IF(SMALL($H$4:$H$92,16)=$H74,16,IF(SMALL($H$4:$H$92,17)=$H74,17,IF(SMALL($H$4:$H$92,18)=$H74,18,IF(SMALL($H$4:$H$92,19)=$H74,19,IF(SMALL($H$4:$H$92,20)=$H74,20,IF(SMALL($H$4:$H$92,21)=$H74,21,IF(SMALL($H$4:$H$92,22)=$H74,22,IF(SMALL($H$4:$H$92,23)=$H74,23,IF(SMALL($H$4:$H$92,24)=$H74,24,IF(SMALL($H$4:$H$92,25)=$H74,25,IF(SMALL($H$4:$H$92,26)=$H74,26,IF(SMALL($H$4:$H$92,27)=$H74,27,IF(SMALL($H$4:$H$92,28)=$H74,28,IF(SMALL($H$4:$H$92,29)=$H74,29,IF(SMALL($H$4:$H$92,30)=$H74,30,IF(SMALL($H$4:$H$92,31)=$H74,31,IF(SMALL($H$4:$H$92,32)=$H74,32,IF(SMALL($H$4:$H$92,33)=$H74,33,IF(SMALL($H$4:$H$92,34)=$H74,34,IF(SMALL($H$4:$H$92,35)=$H74,35,IF(SMALL($H$4:$H$92,36)=$H74,36,IF(SMALL($H$4:$H$92,37)=$H74,37,IF(SMALL($H$4:$H$92,38)=$H74,38,IF(SMALL($H$4:$H$92,39)=$H74,39,IF(SMALL($H$4:$H$92,40)=$H74,40,IF(SMALL($H$4:$H$92,41)=$H74,41,IF(SMALL($H$4:$H$92,42)=$H74,42,IF(SMALL($H$4:$H$92,43)=$H74,43,IF(SMALL($H$4:$H$92,44)=$H74,44,IF(SMALL($H$4:$H$92,45)=$H74,45,IF(SMALL($H$4:$H$92,46)=$H74,46,IF(SMALL($H$4:$H$92,47)=$H74,47,IF(SMALL($H$4:$H$92,48)=$H74,48,IF(SMALL($H$4:$H$92,49)=$H74,49,IF(SMALL($H$4:$H$92,50)=$H74,50,IF(SMALL($H$4:$H$92,51)=$H74,51,IF(SMALL($H$4:$H$92,52)=$H74,52,IF(SMALL($H$4:$H$92,53)=$H74,53,IF(SMALL($H$4:$H$92,54)=$H74,54,IF(SMALL($H$4:$H$92,55)=$H74,55,IF(SMALL($H$4:$H$92,56)=$H74,56,IF(SMALL($H$4:$H$92,57)=$H74,57,IF(SMALL($H$4:$H$92,58)=$H74,58,IF(SMALL($H$4:$H$92,59)=$H74,59,IF(SMALL($H$4:$H$92,60)=$H74,60,IF(SMALL($H$4:$H$92,61)=$H74,61,IF(SMALL($H$4:$H$92,62)=$H74,62,""))))))))))))))))))))))))))))))))))))))))))))))))))))))))))))))),"")</f>
        <v>59</v>
      </c>
      <c r="L74" s="93">
        <f>IFERROR(IF(COUNT(D74:G74)&lt;0,"",IF(SMALL($H$4:$H$92,50)=$H74,50,IF(SMALL($H$4:$H$92,51)=$H74,51,IF(SMALL($H$4:$H$92,52)=$H74,52,IF(SMALL($H$4:$H$92,53)=$H74,53,IF(SMALL($H$4:$H$92,54)=$H74,54,IF(SMALL($H$4:$H$92,55)=$H74,55,IF(SMALL($H$4:$H$92,56)=$H74,56,IF(SMALL($H$4:$H$92,57)=$H74,57,IF(SMALL($H$4:$H$92,58)=$H74,58,IF(SMALL($H$4:$H$92,59)=$H74,59,IF(SMALL($H$4:$H$92,60)=$H74,60,IF(SMALL($H$4:$H$92,61)=$H74,61,IF(SMALL($H$4:$H$92,62)=$H74,62,IF(SMALL($H$4:$H$92,63)=$H74,63,IF(SMALL($H$4:$H$92,64)=$H74,64,IF(SMALL($H$4:$H$92,65)=$H74,65,IF(SMALL($H$4:$H$92,66)=$H74,66,IF(SMALL($H$4:$H$92,67)=$H74,67,IF(SMALL($H$4:$H$92,68)=$H74,68,IF(SMALL($H$4:$H$92,69)=$H74,69,IF(SMALL($H$4:$H$92,70)=$H74,70,IF(SMALL($H$4:$H$92,71)=$H74,71,IF(SMALL($H$4:$H$92,72)=$H74,72,IF(SMALL($H$4:$H$92,73)=$H74,73,IF(SMALL($H$4:$H$92,74)=$H74,74,IF(SMALL($H$4:$H$92,75)=$H74,75,IF(SMALL($H$4:$H$92,76)=$H74,76,IF(SMALL($H$4:$H$92,77)=$H74,77,IF(SMALL($H$4:$H$92,78)=$H74,78,IF(SMALL($H$4:$H$92,79)=$H74,79,IF(SMALL($H$4:$H$92,80)=$H74,80,IF(SMALL($H$4:$H$92,81)=$H74,81,IF(SMALL($H$4:$H$92,82)=$H74,82,IF(SMALL($H$4:$H$92,83)=$H74,83,IF(SMALL($H$4:$H$92,84)=$H74,84,IF(SMALL($H$4:$H$92,85)=$H74,85,IF(SMALL($H$4:$H$92,86)=$H74,86,IF(SMALL($H$4:$H$92,87)=$H74,87,IF(SMALL($H$4:$H$92,88)=$H74,88,IF(SMALL($H$4:$H$92,89)=$H74,89,IF(SMALL($H$4:$H$92,90)=$H74,90,IF(SMALL($H$4:$H$92,91)=$H74,91,IF(SMALL($H$4:$H$92,92)=$H74,92,IF(SMALL($H$4:$H$92,93)=$H74,93,IF(SMALL($H$4:$H$92,94)=$H74,94,IF(SMALL($H$4:$H$92,95)=$H74,95,IF(SMALL($H$4:$H$92,96)=$H74,96,IF(SMALL($H$4:$H$92,97)=$H74,97,IF(SMALL($H$4:$H$92,98)=$H74,98,IF(SMALL($H$4:$H$92,99)=$H74,99,IF(SMALL($H$4:$H$92,100)=$H74,100,IF(SMALL($H$4:$H$92,101)=$H74,101,IF(SMALL($H$4:$H$92,102)=$H74,102,IF(SMALL($H$4:$H$92,103)=$H74,103,IF(SMALL($H$4:$H$92,104)=$H74,104,IF(SMALL($H$4:$H$92,105)=$H74,105,IF(SMALL($H$4:$H$92,106)=$H74,106,IF(SMALL($H$4:$H$92,107)=$H74,107,IF(SMALL($H$4:$H$92,108)=$H74,108,IF(SMALL($H$4:$H$92,109)=$H74,109,IF(SMALL($H$4:$H$92,110)=$H74,110,IF(SMALL($H$4:$H$92,111)=$H74,111,""))))))))))))))))))))))))))))))))))))))))))))))))))))))))))))))),"")</f>
        <v>59</v>
      </c>
      <c r="M74" s="93" t="str">
        <f>IFERROR(IF(COUNT(D74:G74)&lt;0,"",IF(SMALL($H$4:$H$92,101)=$H74,101,IF(SMALL($H$4:$H$92,102)=$H74,102,IF(SMALL($H$4:$H$92,103)=$H74,103,IF(SMALL($H$4:$H$92,104)=$H74,104,IF(SMALL($H$4:$H$92,105)=$H74,105,IF(SMALL($H$4:$H$92,106)=$H74,106,IF(SMALL($H$4:$H$92,107)=$H74,107,IF(SMALL($H$4:$H$92,108)=$H74,108,IF(SMALL($H$4:$H$92,109)=$H74,109,IF(SMALL($H$4:$H$92,110)=$H74,110,IF(SMALL($H$4:$H$92,111)=$H74,111,IF(SMALL($H$4:$H$92,112)=$H74,112,IF(SMALL($H$4:$H$92,113)=$H74,113,IF(SMALL($H$4:$H$92,114)=$H74,114,IF(SMALL($H$4:$H$92,115)=$H74,115,IF(SMALL($H$4:$H$92,116)=$H74,116,IF(SMALL($H$4:$H$92,117)=$H74,117,IF(SMALL($H$4:$H$92,118)=$H74,118,IF(SMALL($H$4:$H$92,119)=$H74,119,IF(SMALL($H$4:$H$92,120)=$H74,120,IF(SMALL($H$4:$H$92,121)=$H74,121,IF(SMALL($H$4:$H$92,122)=$H74,122,IF(SMALL($H$4:$H$92,123)=$H74,123,IF(SMALL($H$4:$H$92,124)=$H74,124,IF(SMALL($H$4:$H$92,125)=$H74,125,IF(SMALL($H$4:$H$92,126)=$H74,126,IF(SMALL($H$4:$H$92,127)=$H74,127,IF(SMALL($H$4:$H$92,128)=$H74,128,IF(SMALL($H$4:$H$92,129)=$H74,129,IF(SMALL($H$4:$H$92,130)=$H74,130,IF(SMALL($H$4:$H$92,131)=$H74,131,IF(SMALL($H$4:$H$92,132)=$H74,132,IF(SMALL($H$4:$H$92,133)=$H74,133,IF(SMALL($H$4:$H$92,134)=$H74,134,IF(SMALL($H$4:$H$92,135)=$H74,135,IF(SMALL($H$4:$H$92,136)=$H74,136,IF(SMALL($H$4:$H$92,137)=$H74,137,IF(SMALL($H$4:$H$92,138)=$H74,138,IF(SMALL($H$4:$H$92,139)=$H74,139,IF(SMALL($H$4:$H$92,140)=$H74,140,IF(SMALL($H$4:$H$92,141)=$H74,141,IF(SMALL($H$4:$H$92,142)=$H74,142,IF(SMALL($H$4:$H$92,143)=$H74,143,IF(SMALL($H$4:$H$92,144)=$H74,144,IF(SMALL($H$4:$H$92,145)=$H74,145,IF(SMALL($H$4:$H$92,146)=$H74,146,IF(SMALL($H$4:$H$92,147)=$H74,147,IF(SMALL($H$4:$H$92,148)=$H74,148,IF(SMALL($H$4:$H$92,149)=$H74,149,IF(SMALL($H$4:$H$92,150)=$H74,150,IF(SMALL($H$4:$H$92,151)=$H74,151,IF(SMALL($H$4:$H$92,152)=$H74,152,IF(SMALL($H$4:$H$92,153)=$H74,153,IF(SMALL($H$4:$H$92,154)=$H74,154,IF(SMALL($H$4:$H$92,155)=$H74,155,IF(SMALL($H$4:$H$92,156)=$H74,156,IF(SMALL($H$4:$H$92,157)=$H74,157,IF(SMALL($H$4:$H$92,158)=$H74,158,IF(SMALL($H$4:$H$92,159)=$H74,159,IF(SMALL($H$4:$H$92,160)=$H74,160,IF(SMALL($H$4:$H$92,161)=$H74,161,IF(SMALL($H$4:$H$92,162)=$H74,162,""))))))))))))))))))))))))))))))))))))))))))))))))))))))))))))))),"")</f>
        <v/>
      </c>
      <c r="N74" s="94" t="str">
        <f>IFERROR(IF(COUNT(D74:G74)&lt;0,"",IF(SMALL($H$4:$H$92,151)=$H74,151,IF(SMALL($H$4:$H$92,152)=$H74,152,IF(SMALL($H$4:$H$92,153)=$H74,153,IF(SMALL($H$4:$H$92,154)=$H74,154,IF(SMALL($H$4:$H$92,155)=$H74,155,IF(SMALL($H$4:$H$92,156)=$H74,156,IF(SMALL($H$4:$H$92,157)=$H74,157,IF(SMALL($H$4:$H$92,158)=$H74,158,IF(SMALL($H$4:$H$92,159)=$H74,159,IF(SMALL($H$4:$H$92,160)=$H74,160,IF(SMALL($H$4:$H$92,161)=$H74,161,IF(SMALL($H$4:$H$92,162)=$H74,162,IF(SMALL($H$4:$H$92,163)=$H74,163,IF(SMALL($H$4:$H$92,164)=$H74,164,IF(SMALL($H$4:$H$92,165)=$H74,165,IF(SMALL($H$4:$H$92,166)=$H74,166,IF(SMALL($H$4:$H$92,167)=$H74,167,IF(SMALL($H$4:$H$92,168)=$H74,168,IF(SMALL($H$4:$H$92,169)=$H74,169,IF(SMALL($H$4:$H$92,170)=$H74,170,IF(SMALL($H$4:$H$92,171)=$H74,171,IF(SMALL($H$4:$H$92,172)=$H74,172,IF(SMALL($H$4:$H$92,173)=$H74,173,IF(SMALL($H$4:$H$92,174)=$H74,174,IF(SMALL($H$4:$H$92,175)=$H74,175,IF(SMALL($H$4:$H$92,176)=$H74,176,IF(SMALL($H$4:$H$92,177)=$H74,177,IF(SMALL($H$4:$H$92,178)=$H74,178,IF(SMALL($H$4:$H$92,179)=$H74,179,IF(SMALL($H$4:$H$92,180)=$H74,180,IF(SMALL($H$4:$H$92,181)=$H74,181,IF(SMALL($H$4:$H$92,182)=$H74,182,IF(SMALL($H$4:$H$92,183)=$H74,183,IF(SMALL($H$4:$H$92,184)=$H74,184,IF(SMALL($H$4:$H$92,185)=$H74,185,IF(SMALL($H$4:$H$92,186)=$H74,186,IF(SMALL($H$4:$H$92,187)=$H74,187,IF(SMALL($H$4:$H$92,188)=$H74,188,IF(SMALL($H$4:$H$92,189)=$H74,189,IF(SMALL($H$4:$H$92,190)=$H74,190,IF(SMALL($H$4:$H$92,191)=$H74,191,IF(SMALL($H$4:$H$92,192)=$H74,192,IF(SMALL($H$4:$H$92,193)=$H74,193,IF(SMALL($H$4:$H$92,194)=$H74,194,IF(SMALL($H$4:$H$92,195)=$H74,195,IF(SMALL($H$4:$H$92,196)=$H74,196,IF(SMALL($H$4:$H$92,197)=$H74,197,IF(SMALL($H$4:$H$92,198)=$H74,198,IF(SMALL($H$4:$H$92,199)=$H74,199,IF(SMALL($H$4:$H$92,200)=$H74,200,IF(SMALL($H$4:$H$92,201)=$H74,201,IF(SMALL($H$4:$H$92,202)=$H74,202,IF(SMALL($H$4:$H$92,203)=$H74,203,IF(SMALL($H$4:$H$92,204)=$H74,204,IF(SMALL($H$4:$H$92,205)=$H74,205,IF(SMALL($H$4:$H$92,206)=$H74,206,IF(SMALL($H$4:$H$92,207)=$H74,207,IF(SMALL($H$4:$H$92,208)=$H74,208,IF(SMALL($H$4:$H$92,209)=$H74,209,IF(SMALL($H$4:$H$92,210)=$H74,210,IF(SMALL($H$4:$H$92,211)=$H74,211,IF(SMALL($H$4:$H$92,212)=$H74,212,""))))))))))))))))))))))))))))))))))))))))))))))))))))))))))))))),"")</f>
        <v/>
      </c>
    </row>
    <row r="75" spans="1:14" x14ac:dyDescent="0.3">
      <c r="A75" s="30" t="str">
        <f>IF(ISBLANK(Deltagere!B74),"",Deltagere!A74)</f>
        <v>k</v>
      </c>
      <c r="B75" s="48" t="str">
        <f>IF(ISBLANK(Deltagere!B74),"",Deltagere!B74)</f>
        <v>Hanne Jensen</v>
      </c>
      <c r="C75" s="48" t="str">
        <f>IF(ISBLANK(Deltagere!C74),"",Deltagere!C74)</f>
        <v>TST</v>
      </c>
      <c r="D75" s="31">
        <v>37</v>
      </c>
      <c r="E75" s="31">
        <v>31</v>
      </c>
      <c r="F75" s="31">
        <v>34</v>
      </c>
      <c r="G75" s="31">
        <v>0</v>
      </c>
      <c r="H75" s="66">
        <f>IF(COUNT(D75:G75)&lt;4,"",SUM(D75:G75))</f>
        <v>102</v>
      </c>
      <c r="I75" s="66">
        <f>IF(COUNT(K75)=1,K75,IF(COUNT(L75)=1,L75,IF(COUNT(M75)=1,M75,N75)))</f>
        <v>59</v>
      </c>
      <c r="J75" s="75"/>
      <c r="K75" s="92">
        <f>IFERROR(IF(COUNT(D75:G75)&lt;0,"",IF(SMALL($H$4:$H$92,1)=$H75,1,IF(SMALL($H$4:$H$92,2)=$H75,2,IF(SMALL($H$4:$H$92,3)=$H75,3,IF(SMALL($H$4:$H$92,4)=$H75,4,IF(SMALL($H$4:$H$92,5)=$H75,5,IF(SMALL($H$4:$H$92,6)=$H75,6,IF(SMALL($H$4:$H$92,7)=$H75,7,IF(SMALL($H$4:$H$92,8)=$H75,8,IF(SMALL($H$4:$H$92,9)=$H75,9,IF(SMALL($H$4:$H$92,10)=$H75,10,IF(SMALL($H$4:$H$92,11)=$H75,11,IF(SMALL($H$4:$H$92,12)=$H75,12,IF(SMALL($H$4:$H$92,13)=$H75,13,IF(SMALL($H$4:$H$92,14)=$H75,14,IF(SMALL($H$4:$H$92,15)=$H75,15,IF(SMALL($H$4:$H$92,16)=$H75,16,IF(SMALL($H$4:$H$92,17)=$H75,17,IF(SMALL($H$4:$H$92,18)=$H75,18,IF(SMALL($H$4:$H$92,19)=$H75,19,IF(SMALL($H$4:$H$92,20)=$H75,20,IF(SMALL($H$4:$H$92,21)=$H75,21,IF(SMALL($H$4:$H$92,22)=$H75,22,IF(SMALL($H$4:$H$92,23)=$H75,23,IF(SMALL($H$4:$H$92,24)=$H75,24,IF(SMALL($H$4:$H$92,25)=$H75,25,IF(SMALL($H$4:$H$92,26)=$H75,26,IF(SMALL($H$4:$H$92,27)=$H75,27,IF(SMALL($H$4:$H$92,28)=$H75,28,IF(SMALL($H$4:$H$92,29)=$H75,29,IF(SMALL($H$4:$H$92,30)=$H75,30,IF(SMALL($H$4:$H$92,31)=$H75,31,IF(SMALL($H$4:$H$92,32)=$H75,32,IF(SMALL($H$4:$H$92,33)=$H75,33,IF(SMALL($H$4:$H$92,34)=$H75,34,IF(SMALL($H$4:$H$92,35)=$H75,35,IF(SMALL($H$4:$H$92,36)=$H75,36,IF(SMALL($H$4:$H$92,37)=$H75,37,IF(SMALL($H$4:$H$92,38)=$H75,38,IF(SMALL($H$4:$H$92,39)=$H75,39,IF(SMALL($H$4:$H$92,40)=$H75,40,IF(SMALL($H$4:$H$92,41)=$H75,41,IF(SMALL($H$4:$H$92,42)=$H75,42,IF(SMALL($H$4:$H$92,43)=$H75,43,IF(SMALL($H$4:$H$92,44)=$H75,44,IF(SMALL($H$4:$H$92,45)=$H75,45,IF(SMALL($H$4:$H$92,46)=$H75,46,IF(SMALL($H$4:$H$92,47)=$H75,47,IF(SMALL($H$4:$H$92,48)=$H75,48,IF(SMALL($H$4:$H$92,49)=$H75,49,IF(SMALL($H$4:$H$92,50)=$H75,50,IF(SMALL($H$4:$H$92,51)=$H75,51,IF(SMALL($H$4:$H$92,52)=$H75,52,IF(SMALL($H$4:$H$92,53)=$H75,53,IF(SMALL($H$4:$H$92,54)=$H75,54,IF(SMALL($H$4:$H$92,55)=$H75,55,IF(SMALL($H$4:$H$92,56)=$H75,56,IF(SMALL($H$4:$H$92,57)=$H75,57,IF(SMALL($H$4:$H$92,58)=$H75,58,IF(SMALL($H$4:$H$92,59)=$H75,59,IF(SMALL($H$4:$H$92,60)=$H75,60,IF(SMALL($H$4:$H$92,61)=$H75,61,IF(SMALL($H$4:$H$92,62)=$H75,62,""))))))))))))))))))))))))))))))))))))))))))))))))))))))))))))))),"")</f>
        <v>59</v>
      </c>
      <c r="L75" s="93">
        <f>IFERROR(IF(COUNT(D75:G75)&lt;0,"",IF(SMALL($H$4:$H$92,50)=$H75,50,IF(SMALL($H$4:$H$92,51)=$H75,51,IF(SMALL($H$4:$H$92,52)=$H75,52,IF(SMALL($H$4:$H$92,53)=$H75,53,IF(SMALL($H$4:$H$92,54)=$H75,54,IF(SMALL($H$4:$H$92,55)=$H75,55,IF(SMALL($H$4:$H$92,56)=$H75,56,IF(SMALL($H$4:$H$92,57)=$H75,57,IF(SMALL($H$4:$H$92,58)=$H75,58,IF(SMALL($H$4:$H$92,59)=$H75,59,IF(SMALL($H$4:$H$92,60)=$H75,60,IF(SMALL($H$4:$H$92,61)=$H75,61,IF(SMALL($H$4:$H$92,62)=$H75,62,IF(SMALL($H$4:$H$92,63)=$H75,63,IF(SMALL($H$4:$H$92,64)=$H75,64,IF(SMALL($H$4:$H$92,65)=$H75,65,IF(SMALL($H$4:$H$92,66)=$H75,66,IF(SMALL($H$4:$H$92,67)=$H75,67,IF(SMALL($H$4:$H$92,68)=$H75,68,IF(SMALL($H$4:$H$92,69)=$H75,69,IF(SMALL($H$4:$H$92,70)=$H75,70,IF(SMALL($H$4:$H$92,71)=$H75,71,IF(SMALL($H$4:$H$92,72)=$H75,72,IF(SMALL($H$4:$H$92,73)=$H75,73,IF(SMALL($H$4:$H$92,74)=$H75,74,IF(SMALL($H$4:$H$92,75)=$H75,75,IF(SMALL($H$4:$H$92,76)=$H75,76,IF(SMALL($H$4:$H$92,77)=$H75,77,IF(SMALL($H$4:$H$92,78)=$H75,78,IF(SMALL($H$4:$H$92,79)=$H75,79,IF(SMALL($H$4:$H$92,80)=$H75,80,IF(SMALL($H$4:$H$92,81)=$H75,81,IF(SMALL($H$4:$H$92,82)=$H75,82,IF(SMALL($H$4:$H$92,83)=$H75,83,IF(SMALL($H$4:$H$92,84)=$H75,84,IF(SMALL($H$4:$H$92,85)=$H75,85,IF(SMALL($H$4:$H$92,86)=$H75,86,IF(SMALL($H$4:$H$92,87)=$H75,87,IF(SMALL($H$4:$H$92,88)=$H75,88,IF(SMALL($H$4:$H$92,89)=$H75,89,IF(SMALL($H$4:$H$92,90)=$H75,90,IF(SMALL($H$4:$H$92,91)=$H75,91,IF(SMALL($H$4:$H$92,92)=$H75,92,IF(SMALL($H$4:$H$92,93)=$H75,93,IF(SMALL($H$4:$H$92,94)=$H75,94,IF(SMALL($H$4:$H$92,95)=$H75,95,IF(SMALL($H$4:$H$92,96)=$H75,96,IF(SMALL($H$4:$H$92,97)=$H75,97,IF(SMALL($H$4:$H$92,98)=$H75,98,IF(SMALL($H$4:$H$92,99)=$H75,99,IF(SMALL($H$4:$H$92,100)=$H75,100,IF(SMALL($H$4:$H$92,101)=$H75,101,IF(SMALL($H$4:$H$92,102)=$H75,102,IF(SMALL($H$4:$H$92,103)=$H75,103,IF(SMALL($H$4:$H$92,104)=$H75,104,IF(SMALL($H$4:$H$92,105)=$H75,105,IF(SMALL($H$4:$H$92,106)=$H75,106,IF(SMALL($H$4:$H$92,107)=$H75,107,IF(SMALL($H$4:$H$92,108)=$H75,108,IF(SMALL($H$4:$H$92,109)=$H75,109,IF(SMALL($H$4:$H$92,110)=$H75,110,IF(SMALL($H$4:$H$92,111)=$H75,111,""))))))))))))))))))))))))))))))))))))))))))))))))))))))))))))))),"")</f>
        <v>59</v>
      </c>
      <c r="M75" s="93" t="str">
        <f>IFERROR(IF(COUNT(D75:G75)&lt;0,"",IF(SMALL($H$4:$H$92,101)=$H75,101,IF(SMALL($H$4:$H$92,102)=$H75,102,IF(SMALL($H$4:$H$92,103)=$H75,103,IF(SMALL($H$4:$H$92,104)=$H75,104,IF(SMALL($H$4:$H$92,105)=$H75,105,IF(SMALL($H$4:$H$92,106)=$H75,106,IF(SMALL($H$4:$H$92,107)=$H75,107,IF(SMALL($H$4:$H$92,108)=$H75,108,IF(SMALL($H$4:$H$92,109)=$H75,109,IF(SMALL($H$4:$H$92,110)=$H75,110,IF(SMALL($H$4:$H$92,111)=$H75,111,IF(SMALL($H$4:$H$92,112)=$H75,112,IF(SMALL($H$4:$H$92,113)=$H75,113,IF(SMALL($H$4:$H$92,114)=$H75,114,IF(SMALL($H$4:$H$92,115)=$H75,115,IF(SMALL($H$4:$H$92,116)=$H75,116,IF(SMALL($H$4:$H$92,117)=$H75,117,IF(SMALL($H$4:$H$92,118)=$H75,118,IF(SMALL($H$4:$H$92,119)=$H75,119,IF(SMALL($H$4:$H$92,120)=$H75,120,IF(SMALL($H$4:$H$92,121)=$H75,121,IF(SMALL($H$4:$H$92,122)=$H75,122,IF(SMALL($H$4:$H$92,123)=$H75,123,IF(SMALL($H$4:$H$92,124)=$H75,124,IF(SMALL($H$4:$H$92,125)=$H75,125,IF(SMALL($H$4:$H$92,126)=$H75,126,IF(SMALL($H$4:$H$92,127)=$H75,127,IF(SMALL($H$4:$H$92,128)=$H75,128,IF(SMALL($H$4:$H$92,129)=$H75,129,IF(SMALL($H$4:$H$92,130)=$H75,130,IF(SMALL($H$4:$H$92,131)=$H75,131,IF(SMALL($H$4:$H$92,132)=$H75,132,IF(SMALL($H$4:$H$92,133)=$H75,133,IF(SMALL($H$4:$H$92,134)=$H75,134,IF(SMALL($H$4:$H$92,135)=$H75,135,IF(SMALL($H$4:$H$92,136)=$H75,136,IF(SMALL($H$4:$H$92,137)=$H75,137,IF(SMALL($H$4:$H$92,138)=$H75,138,IF(SMALL($H$4:$H$92,139)=$H75,139,IF(SMALL($H$4:$H$92,140)=$H75,140,IF(SMALL($H$4:$H$92,141)=$H75,141,IF(SMALL($H$4:$H$92,142)=$H75,142,IF(SMALL($H$4:$H$92,143)=$H75,143,IF(SMALL($H$4:$H$92,144)=$H75,144,IF(SMALL($H$4:$H$92,145)=$H75,145,IF(SMALL($H$4:$H$92,146)=$H75,146,IF(SMALL($H$4:$H$92,147)=$H75,147,IF(SMALL($H$4:$H$92,148)=$H75,148,IF(SMALL($H$4:$H$92,149)=$H75,149,IF(SMALL($H$4:$H$92,150)=$H75,150,IF(SMALL($H$4:$H$92,151)=$H75,151,IF(SMALL($H$4:$H$92,152)=$H75,152,IF(SMALL($H$4:$H$92,153)=$H75,153,IF(SMALL($H$4:$H$92,154)=$H75,154,IF(SMALL($H$4:$H$92,155)=$H75,155,IF(SMALL($H$4:$H$92,156)=$H75,156,IF(SMALL($H$4:$H$92,157)=$H75,157,IF(SMALL($H$4:$H$92,158)=$H75,158,IF(SMALL($H$4:$H$92,159)=$H75,159,IF(SMALL($H$4:$H$92,160)=$H75,160,IF(SMALL($H$4:$H$92,161)=$H75,161,IF(SMALL($H$4:$H$92,162)=$H75,162,""))))))))))))))))))))))))))))))))))))))))))))))))))))))))))))))),"")</f>
        <v/>
      </c>
      <c r="N75" s="94" t="str">
        <f>IFERROR(IF(COUNT(D75:G75)&lt;0,"",IF(SMALL($H$4:$H$92,151)=$H75,151,IF(SMALL($H$4:$H$92,152)=$H75,152,IF(SMALL($H$4:$H$92,153)=$H75,153,IF(SMALL($H$4:$H$92,154)=$H75,154,IF(SMALL($H$4:$H$92,155)=$H75,155,IF(SMALL($H$4:$H$92,156)=$H75,156,IF(SMALL($H$4:$H$92,157)=$H75,157,IF(SMALL($H$4:$H$92,158)=$H75,158,IF(SMALL($H$4:$H$92,159)=$H75,159,IF(SMALL($H$4:$H$92,160)=$H75,160,IF(SMALL($H$4:$H$92,161)=$H75,161,IF(SMALL($H$4:$H$92,162)=$H75,162,IF(SMALL($H$4:$H$92,163)=$H75,163,IF(SMALL($H$4:$H$92,164)=$H75,164,IF(SMALL($H$4:$H$92,165)=$H75,165,IF(SMALL($H$4:$H$92,166)=$H75,166,IF(SMALL($H$4:$H$92,167)=$H75,167,IF(SMALL($H$4:$H$92,168)=$H75,168,IF(SMALL($H$4:$H$92,169)=$H75,169,IF(SMALL($H$4:$H$92,170)=$H75,170,IF(SMALL($H$4:$H$92,171)=$H75,171,IF(SMALL($H$4:$H$92,172)=$H75,172,IF(SMALL($H$4:$H$92,173)=$H75,173,IF(SMALL($H$4:$H$92,174)=$H75,174,IF(SMALL($H$4:$H$92,175)=$H75,175,IF(SMALL($H$4:$H$92,176)=$H75,176,IF(SMALL($H$4:$H$92,177)=$H75,177,IF(SMALL($H$4:$H$92,178)=$H75,178,IF(SMALL($H$4:$H$92,179)=$H75,179,IF(SMALL($H$4:$H$92,180)=$H75,180,IF(SMALL($H$4:$H$92,181)=$H75,181,IF(SMALL($H$4:$H$92,182)=$H75,182,IF(SMALL($H$4:$H$92,183)=$H75,183,IF(SMALL($H$4:$H$92,184)=$H75,184,IF(SMALL($H$4:$H$92,185)=$H75,185,IF(SMALL($H$4:$H$92,186)=$H75,186,IF(SMALL($H$4:$H$92,187)=$H75,187,IF(SMALL($H$4:$H$92,188)=$H75,188,IF(SMALL($H$4:$H$92,189)=$H75,189,IF(SMALL($H$4:$H$92,190)=$H75,190,IF(SMALL($H$4:$H$92,191)=$H75,191,IF(SMALL($H$4:$H$92,192)=$H75,192,IF(SMALL($H$4:$H$92,193)=$H75,193,IF(SMALL($H$4:$H$92,194)=$H75,194,IF(SMALL($H$4:$H$92,195)=$H75,195,IF(SMALL($H$4:$H$92,196)=$H75,196,IF(SMALL($H$4:$H$92,197)=$H75,197,IF(SMALL($H$4:$H$92,198)=$H75,198,IF(SMALL($H$4:$H$92,199)=$H75,199,IF(SMALL($H$4:$H$92,200)=$H75,200,IF(SMALL($H$4:$H$92,201)=$H75,201,IF(SMALL($H$4:$H$92,202)=$H75,202,IF(SMALL($H$4:$H$92,203)=$H75,203,IF(SMALL($H$4:$H$92,204)=$H75,204,IF(SMALL($H$4:$H$92,205)=$H75,205,IF(SMALL($H$4:$H$92,206)=$H75,206,IF(SMALL($H$4:$H$92,207)=$H75,207,IF(SMALL($H$4:$H$92,208)=$H75,208,IF(SMALL($H$4:$H$92,209)=$H75,209,IF(SMALL($H$4:$H$92,210)=$H75,210,IF(SMALL($H$4:$H$92,211)=$H75,211,IF(SMALL($H$4:$H$92,212)=$H75,212,""))))))))))))))))))))))))))))))))))))))))))))))))))))))))))))))),"")</f>
        <v/>
      </c>
    </row>
    <row r="76" spans="1:14" x14ac:dyDescent="0.3">
      <c r="A76" s="41" t="str">
        <f>IF(ISBLANK(Deltagere!B76),"",Deltagere!A76)</f>
        <v>k</v>
      </c>
      <c r="B76" s="49" t="str">
        <f>IF(ISBLANK(Deltagere!B76),"",Deltagere!B76)</f>
        <v>Marianne Mikkelsen</v>
      </c>
      <c r="C76" s="49" t="str">
        <f>IF(ISBLANK(Deltagere!C76),"",Deltagere!C76)</f>
        <v>Randers krolf</v>
      </c>
      <c r="D76" s="42">
        <v>32</v>
      </c>
      <c r="E76" s="42">
        <v>34</v>
      </c>
      <c r="F76" s="42">
        <v>36</v>
      </c>
      <c r="G76" s="42">
        <v>0</v>
      </c>
      <c r="H76" s="67">
        <f>IF(COUNT(D76:G76)&lt;4,"",SUM(D76:G76))</f>
        <v>102</v>
      </c>
      <c r="I76" s="67">
        <f>IF(COUNT(K76)=1,K76,IF(COUNT(L76)=1,L76,IF(COUNT(M76)=1,M76,N76)))</f>
        <v>59</v>
      </c>
      <c r="J76" s="76"/>
      <c r="K76" s="92">
        <f>IFERROR(IF(COUNT(D76:G76)&lt;0,"",IF(SMALL($H$4:$H$92,1)=$H76,1,IF(SMALL($H$4:$H$92,2)=$H76,2,IF(SMALL($H$4:$H$92,3)=$H76,3,IF(SMALL($H$4:$H$92,4)=$H76,4,IF(SMALL($H$4:$H$92,5)=$H76,5,IF(SMALL($H$4:$H$92,6)=$H76,6,IF(SMALL($H$4:$H$92,7)=$H76,7,IF(SMALL($H$4:$H$92,8)=$H76,8,IF(SMALL($H$4:$H$92,9)=$H76,9,IF(SMALL($H$4:$H$92,10)=$H76,10,IF(SMALL($H$4:$H$92,11)=$H76,11,IF(SMALL($H$4:$H$92,12)=$H76,12,IF(SMALL($H$4:$H$92,13)=$H76,13,IF(SMALL($H$4:$H$92,14)=$H76,14,IF(SMALL($H$4:$H$92,15)=$H76,15,IF(SMALL($H$4:$H$92,16)=$H76,16,IF(SMALL($H$4:$H$92,17)=$H76,17,IF(SMALL($H$4:$H$92,18)=$H76,18,IF(SMALL($H$4:$H$92,19)=$H76,19,IF(SMALL($H$4:$H$92,20)=$H76,20,IF(SMALL($H$4:$H$92,21)=$H76,21,IF(SMALL($H$4:$H$92,22)=$H76,22,IF(SMALL($H$4:$H$92,23)=$H76,23,IF(SMALL($H$4:$H$92,24)=$H76,24,IF(SMALL($H$4:$H$92,25)=$H76,25,IF(SMALL($H$4:$H$92,26)=$H76,26,IF(SMALL($H$4:$H$92,27)=$H76,27,IF(SMALL($H$4:$H$92,28)=$H76,28,IF(SMALL($H$4:$H$92,29)=$H76,29,IF(SMALL($H$4:$H$92,30)=$H76,30,IF(SMALL($H$4:$H$92,31)=$H76,31,IF(SMALL($H$4:$H$92,32)=$H76,32,IF(SMALL($H$4:$H$92,33)=$H76,33,IF(SMALL($H$4:$H$92,34)=$H76,34,IF(SMALL($H$4:$H$92,35)=$H76,35,IF(SMALL($H$4:$H$92,36)=$H76,36,IF(SMALL($H$4:$H$92,37)=$H76,37,IF(SMALL($H$4:$H$92,38)=$H76,38,IF(SMALL($H$4:$H$92,39)=$H76,39,IF(SMALL($H$4:$H$92,40)=$H76,40,IF(SMALL($H$4:$H$92,41)=$H76,41,IF(SMALL($H$4:$H$92,42)=$H76,42,IF(SMALL($H$4:$H$92,43)=$H76,43,IF(SMALL($H$4:$H$92,44)=$H76,44,IF(SMALL($H$4:$H$92,45)=$H76,45,IF(SMALL($H$4:$H$92,46)=$H76,46,IF(SMALL($H$4:$H$92,47)=$H76,47,IF(SMALL($H$4:$H$92,48)=$H76,48,IF(SMALL($H$4:$H$92,49)=$H76,49,IF(SMALL($H$4:$H$92,50)=$H76,50,IF(SMALL($H$4:$H$92,51)=$H76,51,IF(SMALL($H$4:$H$92,52)=$H76,52,IF(SMALL($H$4:$H$92,53)=$H76,53,IF(SMALL($H$4:$H$92,54)=$H76,54,IF(SMALL($H$4:$H$92,55)=$H76,55,IF(SMALL($H$4:$H$92,56)=$H76,56,IF(SMALL($H$4:$H$92,57)=$H76,57,IF(SMALL($H$4:$H$92,58)=$H76,58,IF(SMALL($H$4:$H$92,59)=$H76,59,IF(SMALL($H$4:$H$92,60)=$H76,60,IF(SMALL($H$4:$H$92,61)=$H76,61,IF(SMALL($H$4:$H$92,62)=$H76,62,""))))))))))))))))))))))))))))))))))))))))))))))))))))))))))))))),"")</f>
        <v>59</v>
      </c>
      <c r="L76" s="93">
        <f>IFERROR(IF(COUNT(D76:G76)&lt;0,"",IF(SMALL($H$4:$H$92,50)=$H76,50,IF(SMALL($H$4:$H$92,51)=$H76,51,IF(SMALL($H$4:$H$92,52)=$H76,52,IF(SMALL($H$4:$H$92,53)=$H76,53,IF(SMALL($H$4:$H$92,54)=$H76,54,IF(SMALL($H$4:$H$92,55)=$H76,55,IF(SMALL($H$4:$H$92,56)=$H76,56,IF(SMALL($H$4:$H$92,57)=$H76,57,IF(SMALL($H$4:$H$92,58)=$H76,58,IF(SMALL($H$4:$H$92,59)=$H76,59,IF(SMALL($H$4:$H$92,60)=$H76,60,IF(SMALL($H$4:$H$92,61)=$H76,61,IF(SMALL($H$4:$H$92,62)=$H76,62,IF(SMALL($H$4:$H$92,63)=$H76,63,IF(SMALL($H$4:$H$92,64)=$H76,64,IF(SMALL($H$4:$H$92,65)=$H76,65,IF(SMALL($H$4:$H$92,66)=$H76,66,IF(SMALL($H$4:$H$92,67)=$H76,67,IF(SMALL($H$4:$H$92,68)=$H76,68,IF(SMALL($H$4:$H$92,69)=$H76,69,IF(SMALL($H$4:$H$92,70)=$H76,70,IF(SMALL($H$4:$H$92,71)=$H76,71,IF(SMALL($H$4:$H$92,72)=$H76,72,IF(SMALL($H$4:$H$92,73)=$H76,73,IF(SMALL($H$4:$H$92,74)=$H76,74,IF(SMALL($H$4:$H$92,75)=$H76,75,IF(SMALL($H$4:$H$92,76)=$H76,76,IF(SMALL($H$4:$H$92,77)=$H76,77,IF(SMALL($H$4:$H$92,78)=$H76,78,IF(SMALL($H$4:$H$92,79)=$H76,79,IF(SMALL($H$4:$H$92,80)=$H76,80,IF(SMALL($H$4:$H$92,81)=$H76,81,IF(SMALL($H$4:$H$92,82)=$H76,82,IF(SMALL($H$4:$H$92,83)=$H76,83,IF(SMALL($H$4:$H$92,84)=$H76,84,IF(SMALL($H$4:$H$92,85)=$H76,85,IF(SMALL($H$4:$H$92,86)=$H76,86,IF(SMALL($H$4:$H$92,87)=$H76,87,IF(SMALL($H$4:$H$92,88)=$H76,88,IF(SMALL($H$4:$H$92,89)=$H76,89,IF(SMALL($H$4:$H$92,90)=$H76,90,IF(SMALL($H$4:$H$92,91)=$H76,91,IF(SMALL($H$4:$H$92,92)=$H76,92,IF(SMALL($H$4:$H$92,93)=$H76,93,IF(SMALL($H$4:$H$92,94)=$H76,94,IF(SMALL($H$4:$H$92,95)=$H76,95,IF(SMALL($H$4:$H$92,96)=$H76,96,IF(SMALL($H$4:$H$92,97)=$H76,97,IF(SMALL($H$4:$H$92,98)=$H76,98,IF(SMALL($H$4:$H$92,99)=$H76,99,IF(SMALL($H$4:$H$92,100)=$H76,100,IF(SMALL($H$4:$H$92,101)=$H76,101,IF(SMALL($H$4:$H$92,102)=$H76,102,IF(SMALL($H$4:$H$92,103)=$H76,103,IF(SMALL($H$4:$H$92,104)=$H76,104,IF(SMALL($H$4:$H$92,105)=$H76,105,IF(SMALL($H$4:$H$92,106)=$H76,106,IF(SMALL($H$4:$H$92,107)=$H76,107,IF(SMALL($H$4:$H$92,108)=$H76,108,IF(SMALL($H$4:$H$92,109)=$H76,109,IF(SMALL($H$4:$H$92,110)=$H76,110,IF(SMALL($H$4:$H$92,111)=$H76,111,""))))))))))))))))))))))))))))))))))))))))))))))))))))))))))))))),"")</f>
        <v>59</v>
      </c>
      <c r="M76" s="93" t="str">
        <f>IFERROR(IF(COUNT(D76:G76)&lt;0,"",IF(SMALL($H$4:$H$92,101)=$H76,101,IF(SMALL($H$4:$H$92,102)=$H76,102,IF(SMALL($H$4:$H$92,103)=$H76,103,IF(SMALL($H$4:$H$92,104)=$H76,104,IF(SMALL($H$4:$H$92,105)=$H76,105,IF(SMALL($H$4:$H$92,106)=$H76,106,IF(SMALL($H$4:$H$92,107)=$H76,107,IF(SMALL($H$4:$H$92,108)=$H76,108,IF(SMALL($H$4:$H$92,109)=$H76,109,IF(SMALL($H$4:$H$92,110)=$H76,110,IF(SMALL($H$4:$H$92,111)=$H76,111,IF(SMALL($H$4:$H$92,112)=$H76,112,IF(SMALL($H$4:$H$92,113)=$H76,113,IF(SMALL($H$4:$H$92,114)=$H76,114,IF(SMALL($H$4:$H$92,115)=$H76,115,IF(SMALL($H$4:$H$92,116)=$H76,116,IF(SMALL($H$4:$H$92,117)=$H76,117,IF(SMALL($H$4:$H$92,118)=$H76,118,IF(SMALL($H$4:$H$92,119)=$H76,119,IF(SMALL($H$4:$H$92,120)=$H76,120,IF(SMALL($H$4:$H$92,121)=$H76,121,IF(SMALL($H$4:$H$92,122)=$H76,122,IF(SMALL($H$4:$H$92,123)=$H76,123,IF(SMALL($H$4:$H$92,124)=$H76,124,IF(SMALL($H$4:$H$92,125)=$H76,125,IF(SMALL($H$4:$H$92,126)=$H76,126,IF(SMALL($H$4:$H$92,127)=$H76,127,IF(SMALL($H$4:$H$92,128)=$H76,128,IF(SMALL($H$4:$H$92,129)=$H76,129,IF(SMALL($H$4:$H$92,130)=$H76,130,IF(SMALL($H$4:$H$92,131)=$H76,131,IF(SMALL($H$4:$H$92,132)=$H76,132,IF(SMALL($H$4:$H$92,133)=$H76,133,IF(SMALL($H$4:$H$92,134)=$H76,134,IF(SMALL($H$4:$H$92,135)=$H76,135,IF(SMALL($H$4:$H$92,136)=$H76,136,IF(SMALL($H$4:$H$92,137)=$H76,137,IF(SMALL($H$4:$H$92,138)=$H76,138,IF(SMALL($H$4:$H$92,139)=$H76,139,IF(SMALL($H$4:$H$92,140)=$H76,140,IF(SMALL($H$4:$H$92,141)=$H76,141,IF(SMALL($H$4:$H$92,142)=$H76,142,IF(SMALL($H$4:$H$92,143)=$H76,143,IF(SMALL($H$4:$H$92,144)=$H76,144,IF(SMALL($H$4:$H$92,145)=$H76,145,IF(SMALL($H$4:$H$92,146)=$H76,146,IF(SMALL($H$4:$H$92,147)=$H76,147,IF(SMALL($H$4:$H$92,148)=$H76,148,IF(SMALL($H$4:$H$92,149)=$H76,149,IF(SMALL($H$4:$H$92,150)=$H76,150,IF(SMALL($H$4:$H$92,151)=$H76,151,IF(SMALL($H$4:$H$92,152)=$H76,152,IF(SMALL($H$4:$H$92,153)=$H76,153,IF(SMALL($H$4:$H$92,154)=$H76,154,IF(SMALL($H$4:$H$92,155)=$H76,155,IF(SMALL($H$4:$H$92,156)=$H76,156,IF(SMALL($H$4:$H$92,157)=$H76,157,IF(SMALL($H$4:$H$92,158)=$H76,158,IF(SMALL($H$4:$H$92,159)=$H76,159,IF(SMALL($H$4:$H$92,160)=$H76,160,IF(SMALL($H$4:$H$92,161)=$H76,161,IF(SMALL($H$4:$H$92,162)=$H76,162,""))))))))))))))))))))))))))))))))))))))))))))))))))))))))))))))),"")</f>
        <v/>
      </c>
      <c r="N76" s="94" t="str">
        <f>IFERROR(IF(COUNT(D76:G76)&lt;0,"",IF(SMALL($H$4:$H$92,151)=$H76,151,IF(SMALL($H$4:$H$92,152)=$H76,152,IF(SMALL($H$4:$H$92,153)=$H76,153,IF(SMALL($H$4:$H$92,154)=$H76,154,IF(SMALL($H$4:$H$92,155)=$H76,155,IF(SMALL($H$4:$H$92,156)=$H76,156,IF(SMALL($H$4:$H$92,157)=$H76,157,IF(SMALL($H$4:$H$92,158)=$H76,158,IF(SMALL($H$4:$H$92,159)=$H76,159,IF(SMALL($H$4:$H$92,160)=$H76,160,IF(SMALL($H$4:$H$92,161)=$H76,161,IF(SMALL($H$4:$H$92,162)=$H76,162,IF(SMALL($H$4:$H$92,163)=$H76,163,IF(SMALL($H$4:$H$92,164)=$H76,164,IF(SMALL($H$4:$H$92,165)=$H76,165,IF(SMALL($H$4:$H$92,166)=$H76,166,IF(SMALL($H$4:$H$92,167)=$H76,167,IF(SMALL($H$4:$H$92,168)=$H76,168,IF(SMALL($H$4:$H$92,169)=$H76,169,IF(SMALL($H$4:$H$92,170)=$H76,170,IF(SMALL($H$4:$H$92,171)=$H76,171,IF(SMALL($H$4:$H$92,172)=$H76,172,IF(SMALL($H$4:$H$92,173)=$H76,173,IF(SMALL($H$4:$H$92,174)=$H76,174,IF(SMALL($H$4:$H$92,175)=$H76,175,IF(SMALL($H$4:$H$92,176)=$H76,176,IF(SMALL($H$4:$H$92,177)=$H76,177,IF(SMALL($H$4:$H$92,178)=$H76,178,IF(SMALL($H$4:$H$92,179)=$H76,179,IF(SMALL($H$4:$H$92,180)=$H76,180,IF(SMALL($H$4:$H$92,181)=$H76,181,IF(SMALL($H$4:$H$92,182)=$H76,182,IF(SMALL($H$4:$H$92,183)=$H76,183,IF(SMALL($H$4:$H$92,184)=$H76,184,IF(SMALL($H$4:$H$92,185)=$H76,185,IF(SMALL($H$4:$H$92,186)=$H76,186,IF(SMALL($H$4:$H$92,187)=$H76,187,IF(SMALL($H$4:$H$92,188)=$H76,188,IF(SMALL($H$4:$H$92,189)=$H76,189,IF(SMALL($H$4:$H$92,190)=$H76,190,IF(SMALL($H$4:$H$92,191)=$H76,191,IF(SMALL($H$4:$H$92,192)=$H76,192,IF(SMALL($H$4:$H$92,193)=$H76,193,IF(SMALL($H$4:$H$92,194)=$H76,194,IF(SMALL($H$4:$H$92,195)=$H76,195,IF(SMALL($H$4:$H$92,196)=$H76,196,IF(SMALL($H$4:$H$92,197)=$H76,197,IF(SMALL($H$4:$H$92,198)=$H76,198,IF(SMALL($H$4:$H$92,199)=$H76,199,IF(SMALL($H$4:$H$92,200)=$H76,200,IF(SMALL($H$4:$H$92,201)=$H76,201,IF(SMALL($H$4:$H$92,202)=$H76,202,IF(SMALL($H$4:$H$92,203)=$H76,203,IF(SMALL($H$4:$H$92,204)=$H76,204,IF(SMALL($H$4:$H$92,205)=$H76,205,IF(SMALL($H$4:$H$92,206)=$H76,206,IF(SMALL($H$4:$H$92,207)=$H76,207,IF(SMALL($H$4:$H$92,208)=$H76,208,IF(SMALL($H$4:$H$92,209)=$H76,209,IF(SMALL($H$4:$H$92,210)=$H76,210,IF(SMALL($H$4:$H$92,211)=$H76,211,IF(SMALL($H$4:$H$92,212)=$H76,212,""))))))))))))))))))))))))))))))))))))))))))))))))))))))))))))))),"")</f>
        <v/>
      </c>
    </row>
    <row r="77" spans="1:14" x14ac:dyDescent="0.3">
      <c r="A77" s="38" t="str">
        <f>IF(ISBLANK(Deltagere!B13),"",Deltagere!A13)</f>
        <v>k</v>
      </c>
      <c r="B77" s="39" t="str">
        <f>IF(ISBLANK(Deltagere!B13),"",Deltagere!B13)</f>
        <v>Vita Jacobsen</v>
      </c>
      <c r="C77" s="39" t="str">
        <f>IF(ISBLANK(Deltagere!C13),"",Deltagere!C13)</f>
        <v>LLI Skanderborg</v>
      </c>
      <c r="D77" s="40">
        <v>34</v>
      </c>
      <c r="E77" s="40">
        <v>34</v>
      </c>
      <c r="F77" s="40">
        <v>35</v>
      </c>
      <c r="G77" s="40">
        <v>0</v>
      </c>
      <c r="H77" s="65">
        <f>IF(COUNT(D77:G77)&lt;4,"",SUM(D77:G77))</f>
        <v>103</v>
      </c>
      <c r="I77" s="65">
        <f>IF(COUNT(K77)=1,K77,IF(COUNT(L77)=1,L77,IF(COUNT(M77)=1,M77,N77)))</f>
        <v>66</v>
      </c>
      <c r="J77" s="74"/>
      <c r="K77" s="92" t="str">
        <f>IFERROR(IF(COUNT(D77:G77)&lt;0,"",IF(SMALL($H$4:$H$92,1)=$H77,1,IF(SMALL($H$4:$H$92,2)=$H77,2,IF(SMALL($H$4:$H$92,3)=$H77,3,IF(SMALL($H$4:$H$92,4)=$H77,4,IF(SMALL($H$4:$H$92,5)=$H77,5,IF(SMALL($H$4:$H$92,6)=$H77,6,IF(SMALL($H$4:$H$92,7)=$H77,7,IF(SMALL($H$4:$H$92,8)=$H77,8,IF(SMALL($H$4:$H$92,9)=$H77,9,IF(SMALL($H$4:$H$92,10)=$H77,10,IF(SMALL($H$4:$H$92,11)=$H77,11,IF(SMALL($H$4:$H$92,12)=$H77,12,IF(SMALL($H$4:$H$92,13)=$H77,13,IF(SMALL($H$4:$H$92,14)=$H77,14,IF(SMALL($H$4:$H$92,15)=$H77,15,IF(SMALL($H$4:$H$92,16)=$H77,16,IF(SMALL($H$4:$H$92,17)=$H77,17,IF(SMALL($H$4:$H$92,18)=$H77,18,IF(SMALL($H$4:$H$92,19)=$H77,19,IF(SMALL($H$4:$H$92,20)=$H77,20,IF(SMALL($H$4:$H$92,21)=$H77,21,IF(SMALL($H$4:$H$92,22)=$H77,22,IF(SMALL($H$4:$H$92,23)=$H77,23,IF(SMALL($H$4:$H$92,24)=$H77,24,IF(SMALL($H$4:$H$92,25)=$H77,25,IF(SMALL($H$4:$H$92,26)=$H77,26,IF(SMALL($H$4:$H$92,27)=$H77,27,IF(SMALL($H$4:$H$92,28)=$H77,28,IF(SMALL($H$4:$H$92,29)=$H77,29,IF(SMALL($H$4:$H$92,30)=$H77,30,IF(SMALL($H$4:$H$92,31)=$H77,31,IF(SMALL($H$4:$H$92,32)=$H77,32,IF(SMALL($H$4:$H$92,33)=$H77,33,IF(SMALL($H$4:$H$92,34)=$H77,34,IF(SMALL($H$4:$H$92,35)=$H77,35,IF(SMALL($H$4:$H$92,36)=$H77,36,IF(SMALL($H$4:$H$92,37)=$H77,37,IF(SMALL($H$4:$H$92,38)=$H77,38,IF(SMALL($H$4:$H$92,39)=$H77,39,IF(SMALL($H$4:$H$92,40)=$H77,40,IF(SMALL($H$4:$H$92,41)=$H77,41,IF(SMALL($H$4:$H$92,42)=$H77,42,IF(SMALL($H$4:$H$92,43)=$H77,43,IF(SMALL($H$4:$H$92,44)=$H77,44,IF(SMALL($H$4:$H$92,45)=$H77,45,IF(SMALL($H$4:$H$92,46)=$H77,46,IF(SMALL($H$4:$H$92,47)=$H77,47,IF(SMALL($H$4:$H$92,48)=$H77,48,IF(SMALL($H$4:$H$92,49)=$H77,49,IF(SMALL($H$4:$H$92,50)=$H77,50,IF(SMALL($H$4:$H$92,51)=$H77,51,IF(SMALL($H$4:$H$92,52)=$H77,52,IF(SMALL($H$4:$H$92,53)=$H77,53,IF(SMALL($H$4:$H$92,54)=$H77,54,IF(SMALL($H$4:$H$92,55)=$H77,55,IF(SMALL($H$4:$H$92,56)=$H77,56,IF(SMALL($H$4:$H$92,57)=$H77,57,IF(SMALL($H$4:$H$92,58)=$H77,58,IF(SMALL($H$4:$H$92,59)=$H77,59,IF(SMALL($H$4:$H$92,60)=$H77,60,IF(SMALL($H$4:$H$92,61)=$H77,61,IF(SMALL($H$4:$H$92,62)=$H77,62,""))))))))))))))))))))))))))))))))))))))))))))))))))))))))))))))),"")</f>
        <v/>
      </c>
      <c r="L77" s="93">
        <f>IFERROR(IF(COUNT(D77:G77)&lt;0,"",IF(SMALL($H$4:$H$92,50)=$H77,50,IF(SMALL($H$4:$H$92,51)=$H77,51,IF(SMALL($H$4:$H$92,52)=$H77,52,IF(SMALL($H$4:$H$92,53)=$H77,53,IF(SMALL($H$4:$H$92,54)=$H77,54,IF(SMALL($H$4:$H$92,55)=$H77,55,IF(SMALL($H$4:$H$92,56)=$H77,56,IF(SMALL($H$4:$H$92,57)=$H77,57,IF(SMALL($H$4:$H$92,58)=$H77,58,IF(SMALL($H$4:$H$92,59)=$H77,59,IF(SMALL($H$4:$H$92,60)=$H77,60,IF(SMALL($H$4:$H$92,61)=$H77,61,IF(SMALL($H$4:$H$92,62)=$H77,62,IF(SMALL($H$4:$H$92,63)=$H77,63,IF(SMALL($H$4:$H$92,64)=$H77,64,IF(SMALL($H$4:$H$92,65)=$H77,65,IF(SMALL($H$4:$H$92,66)=$H77,66,IF(SMALL($H$4:$H$92,67)=$H77,67,IF(SMALL($H$4:$H$92,68)=$H77,68,IF(SMALL($H$4:$H$92,69)=$H77,69,IF(SMALL($H$4:$H$92,70)=$H77,70,IF(SMALL($H$4:$H$92,71)=$H77,71,IF(SMALL($H$4:$H$92,72)=$H77,72,IF(SMALL($H$4:$H$92,73)=$H77,73,IF(SMALL($H$4:$H$92,74)=$H77,74,IF(SMALL($H$4:$H$92,75)=$H77,75,IF(SMALL($H$4:$H$92,76)=$H77,76,IF(SMALL($H$4:$H$92,77)=$H77,77,IF(SMALL($H$4:$H$92,78)=$H77,78,IF(SMALL($H$4:$H$92,79)=$H77,79,IF(SMALL($H$4:$H$92,80)=$H77,80,IF(SMALL($H$4:$H$92,81)=$H77,81,IF(SMALL($H$4:$H$92,82)=$H77,82,IF(SMALL($H$4:$H$92,83)=$H77,83,IF(SMALL($H$4:$H$92,84)=$H77,84,IF(SMALL($H$4:$H$92,85)=$H77,85,IF(SMALL($H$4:$H$92,86)=$H77,86,IF(SMALL($H$4:$H$92,87)=$H77,87,IF(SMALL($H$4:$H$92,88)=$H77,88,IF(SMALL($H$4:$H$92,89)=$H77,89,IF(SMALL($H$4:$H$92,90)=$H77,90,IF(SMALL($H$4:$H$92,91)=$H77,91,IF(SMALL($H$4:$H$92,92)=$H77,92,IF(SMALL($H$4:$H$92,93)=$H77,93,IF(SMALL($H$4:$H$92,94)=$H77,94,IF(SMALL($H$4:$H$92,95)=$H77,95,IF(SMALL($H$4:$H$92,96)=$H77,96,IF(SMALL($H$4:$H$92,97)=$H77,97,IF(SMALL($H$4:$H$92,98)=$H77,98,IF(SMALL($H$4:$H$92,99)=$H77,99,IF(SMALL($H$4:$H$92,100)=$H77,100,IF(SMALL($H$4:$H$92,101)=$H77,101,IF(SMALL($H$4:$H$92,102)=$H77,102,IF(SMALL($H$4:$H$92,103)=$H77,103,IF(SMALL($H$4:$H$92,104)=$H77,104,IF(SMALL($H$4:$H$92,105)=$H77,105,IF(SMALL($H$4:$H$92,106)=$H77,106,IF(SMALL($H$4:$H$92,107)=$H77,107,IF(SMALL($H$4:$H$92,108)=$H77,108,IF(SMALL($H$4:$H$92,109)=$H77,109,IF(SMALL($H$4:$H$92,110)=$H77,110,IF(SMALL($H$4:$H$92,111)=$H77,111,""))))))))))))))))))))))))))))))))))))))))))))))))))))))))))))))),"")</f>
        <v>66</v>
      </c>
      <c r="M77" s="93" t="str">
        <f>IFERROR(IF(COUNT(D77:G77)&lt;0,"",IF(SMALL($H$4:$H$92,101)=$H77,101,IF(SMALL($H$4:$H$92,102)=$H77,102,IF(SMALL($H$4:$H$92,103)=$H77,103,IF(SMALL($H$4:$H$92,104)=$H77,104,IF(SMALL($H$4:$H$92,105)=$H77,105,IF(SMALL($H$4:$H$92,106)=$H77,106,IF(SMALL($H$4:$H$92,107)=$H77,107,IF(SMALL($H$4:$H$92,108)=$H77,108,IF(SMALL($H$4:$H$92,109)=$H77,109,IF(SMALL($H$4:$H$92,110)=$H77,110,IF(SMALL($H$4:$H$92,111)=$H77,111,IF(SMALL($H$4:$H$92,112)=$H77,112,IF(SMALL($H$4:$H$92,113)=$H77,113,IF(SMALL($H$4:$H$92,114)=$H77,114,IF(SMALL($H$4:$H$92,115)=$H77,115,IF(SMALL($H$4:$H$92,116)=$H77,116,IF(SMALL($H$4:$H$92,117)=$H77,117,IF(SMALL($H$4:$H$92,118)=$H77,118,IF(SMALL($H$4:$H$92,119)=$H77,119,IF(SMALL($H$4:$H$92,120)=$H77,120,IF(SMALL($H$4:$H$92,121)=$H77,121,IF(SMALL($H$4:$H$92,122)=$H77,122,IF(SMALL($H$4:$H$92,123)=$H77,123,IF(SMALL($H$4:$H$92,124)=$H77,124,IF(SMALL($H$4:$H$92,125)=$H77,125,IF(SMALL($H$4:$H$92,126)=$H77,126,IF(SMALL($H$4:$H$92,127)=$H77,127,IF(SMALL($H$4:$H$92,128)=$H77,128,IF(SMALL($H$4:$H$92,129)=$H77,129,IF(SMALL($H$4:$H$92,130)=$H77,130,IF(SMALL($H$4:$H$92,131)=$H77,131,IF(SMALL($H$4:$H$92,132)=$H77,132,IF(SMALL($H$4:$H$92,133)=$H77,133,IF(SMALL($H$4:$H$92,134)=$H77,134,IF(SMALL($H$4:$H$92,135)=$H77,135,IF(SMALL($H$4:$H$92,136)=$H77,136,IF(SMALL($H$4:$H$92,137)=$H77,137,IF(SMALL($H$4:$H$92,138)=$H77,138,IF(SMALL($H$4:$H$92,139)=$H77,139,IF(SMALL($H$4:$H$92,140)=$H77,140,IF(SMALL($H$4:$H$92,141)=$H77,141,IF(SMALL($H$4:$H$92,142)=$H77,142,IF(SMALL($H$4:$H$92,143)=$H77,143,IF(SMALL($H$4:$H$92,144)=$H77,144,IF(SMALL($H$4:$H$92,145)=$H77,145,IF(SMALL($H$4:$H$92,146)=$H77,146,IF(SMALL($H$4:$H$92,147)=$H77,147,IF(SMALL($H$4:$H$92,148)=$H77,148,IF(SMALL($H$4:$H$92,149)=$H77,149,IF(SMALL($H$4:$H$92,150)=$H77,150,IF(SMALL($H$4:$H$92,151)=$H77,151,IF(SMALL($H$4:$H$92,152)=$H77,152,IF(SMALL($H$4:$H$92,153)=$H77,153,IF(SMALL($H$4:$H$92,154)=$H77,154,IF(SMALL($H$4:$H$92,155)=$H77,155,IF(SMALL($H$4:$H$92,156)=$H77,156,IF(SMALL($H$4:$H$92,157)=$H77,157,IF(SMALL($H$4:$H$92,158)=$H77,158,IF(SMALL($H$4:$H$92,159)=$H77,159,IF(SMALL($H$4:$H$92,160)=$H77,160,IF(SMALL($H$4:$H$92,161)=$H77,161,IF(SMALL($H$4:$H$92,162)=$H77,162,""))))))))))))))))))))))))))))))))))))))))))))))))))))))))))))))),"")</f>
        <v/>
      </c>
      <c r="N77" s="94" t="str">
        <f>IFERROR(IF(COUNT(D77:G77)&lt;0,"",IF(SMALL($H$4:$H$92,151)=$H77,151,IF(SMALL($H$4:$H$92,152)=$H77,152,IF(SMALL($H$4:$H$92,153)=$H77,153,IF(SMALL($H$4:$H$92,154)=$H77,154,IF(SMALL($H$4:$H$92,155)=$H77,155,IF(SMALL($H$4:$H$92,156)=$H77,156,IF(SMALL($H$4:$H$92,157)=$H77,157,IF(SMALL($H$4:$H$92,158)=$H77,158,IF(SMALL($H$4:$H$92,159)=$H77,159,IF(SMALL($H$4:$H$92,160)=$H77,160,IF(SMALL($H$4:$H$92,161)=$H77,161,IF(SMALL($H$4:$H$92,162)=$H77,162,IF(SMALL($H$4:$H$92,163)=$H77,163,IF(SMALL($H$4:$H$92,164)=$H77,164,IF(SMALL($H$4:$H$92,165)=$H77,165,IF(SMALL($H$4:$H$92,166)=$H77,166,IF(SMALL($H$4:$H$92,167)=$H77,167,IF(SMALL($H$4:$H$92,168)=$H77,168,IF(SMALL($H$4:$H$92,169)=$H77,169,IF(SMALL($H$4:$H$92,170)=$H77,170,IF(SMALL($H$4:$H$92,171)=$H77,171,IF(SMALL($H$4:$H$92,172)=$H77,172,IF(SMALL($H$4:$H$92,173)=$H77,173,IF(SMALL($H$4:$H$92,174)=$H77,174,IF(SMALL($H$4:$H$92,175)=$H77,175,IF(SMALL($H$4:$H$92,176)=$H77,176,IF(SMALL($H$4:$H$92,177)=$H77,177,IF(SMALL($H$4:$H$92,178)=$H77,178,IF(SMALL($H$4:$H$92,179)=$H77,179,IF(SMALL($H$4:$H$92,180)=$H77,180,IF(SMALL($H$4:$H$92,181)=$H77,181,IF(SMALL($H$4:$H$92,182)=$H77,182,IF(SMALL($H$4:$H$92,183)=$H77,183,IF(SMALL($H$4:$H$92,184)=$H77,184,IF(SMALL($H$4:$H$92,185)=$H77,185,IF(SMALL($H$4:$H$92,186)=$H77,186,IF(SMALL($H$4:$H$92,187)=$H77,187,IF(SMALL($H$4:$H$92,188)=$H77,188,IF(SMALL($H$4:$H$92,189)=$H77,189,IF(SMALL($H$4:$H$92,190)=$H77,190,IF(SMALL($H$4:$H$92,191)=$H77,191,IF(SMALL($H$4:$H$92,192)=$H77,192,IF(SMALL($H$4:$H$92,193)=$H77,193,IF(SMALL($H$4:$H$92,194)=$H77,194,IF(SMALL($H$4:$H$92,195)=$H77,195,IF(SMALL($H$4:$H$92,196)=$H77,196,IF(SMALL($H$4:$H$92,197)=$H77,197,IF(SMALL($H$4:$H$92,198)=$H77,198,IF(SMALL($H$4:$H$92,199)=$H77,199,IF(SMALL($H$4:$H$92,200)=$H77,200,IF(SMALL($H$4:$H$92,201)=$H77,201,IF(SMALL($H$4:$H$92,202)=$H77,202,IF(SMALL($H$4:$H$92,203)=$H77,203,IF(SMALL($H$4:$H$92,204)=$H77,204,IF(SMALL($H$4:$H$92,205)=$H77,205,IF(SMALL($H$4:$H$92,206)=$H77,206,IF(SMALL($H$4:$H$92,207)=$H77,207,IF(SMALL($H$4:$H$92,208)=$H77,208,IF(SMALL($H$4:$H$92,209)=$H77,209,IF(SMALL($H$4:$H$92,210)=$H77,210,IF(SMALL($H$4:$H$92,211)=$H77,211,IF(SMALL($H$4:$H$92,212)=$H77,212,""))))))))))))))))))))))))))))))))))))))))))))))))))))))))))))))),"")</f>
        <v/>
      </c>
    </row>
    <row r="78" spans="1:14" x14ac:dyDescent="0.3">
      <c r="A78" s="30" t="str">
        <f>IF(ISBLANK(Deltagere!B25),"",Deltagere!A25)</f>
        <v>k</v>
      </c>
      <c r="B78" s="48" t="str">
        <f>IF(ISBLANK(Deltagere!B25),"",Deltagere!B25)</f>
        <v>Else Andersen</v>
      </c>
      <c r="C78" s="48" t="str">
        <f>IF(ISBLANK(Deltagere!C25),"",Deltagere!C25)</f>
        <v>Randers Seniorkrolf</v>
      </c>
      <c r="D78" s="31">
        <v>35</v>
      </c>
      <c r="E78" s="31">
        <v>37</v>
      </c>
      <c r="F78" s="31">
        <v>31</v>
      </c>
      <c r="G78" s="31">
        <v>0</v>
      </c>
      <c r="H78" s="66">
        <f>IF(COUNT(D78:G78)&lt;4,"",SUM(D78:G78))</f>
        <v>103</v>
      </c>
      <c r="I78" s="66">
        <f>IF(COUNT(K78)=1,K78,IF(COUNT(L78)=1,L78,IF(COUNT(M78)=1,M78,N78)))</f>
        <v>66</v>
      </c>
      <c r="J78" s="75"/>
      <c r="K78" s="92" t="str">
        <f>IFERROR(IF(COUNT(D78:G78)&lt;0,"",IF(SMALL($H$4:$H$92,1)=$H78,1,IF(SMALL($H$4:$H$92,2)=$H78,2,IF(SMALL($H$4:$H$92,3)=$H78,3,IF(SMALL($H$4:$H$92,4)=$H78,4,IF(SMALL($H$4:$H$92,5)=$H78,5,IF(SMALL($H$4:$H$92,6)=$H78,6,IF(SMALL($H$4:$H$92,7)=$H78,7,IF(SMALL($H$4:$H$92,8)=$H78,8,IF(SMALL($H$4:$H$92,9)=$H78,9,IF(SMALL($H$4:$H$92,10)=$H78,10,IF(SMALL($H$4:$H$92,11)=$H78,11,IF(SMALL($H$4:$H$92,12)=$H78,12,IF(SMALL($H$4:$H$92,13)=$H78,13,IF(SMALL($H$4:$H$92,14)=$H78,14,IF(SMALL($H$4:$H$92,15)=$H78,15,IF(SMALL($H$4:$H$92,16)=$H78,16,IF(SMALL($H$4:$H$92,17)=$H78,17,IF(SMALL($H$4:$H$92,18)=$H78,18,IF(SMALL($H$4:$H$92,19)=$H78,19,IF(SMALL($H$4:$H$92,20)=$H78,20,IF(SMALL($H$4:$H$92,21)=$H78,21,IF(SMALL($H$4:$H$92,22)=$H78,22,IF(SMALL($H$4:$H$92,23)=$H78,23,IF(SMALL($H$4:$H$92,24)=$H78,24,IF(SMALL($H$4:$H$92,25)=$H78,25,IF(SMALL($H$4:$H$92,26)=$H78,26,IF(SMALL($H$4:$H$92,27)=$H78,27,IF(SMALL($H$4:$H$92,28)=$H78,28,IF(SMALL($H$4:$H$92,29)=$H78,29,IF(SMALL($H$4:$H$92,30)=$H78,30,IF(SMALL($H$4:$H$92,31)=$H78,31,IF(SMALL($H$4:$H$92,32)=$H78,32,IF(SMALL($H$4:$H$92,33)=$H78,33,IF(SMALL($H$4:$H$92,34)=$H78,34,IF(SMALL($H$4:$H$92,35)=$H78,35,IF(SMALL($H$4:$H$92,36)=$H78,36,IF(SMALL($H$4:$H$92,37)=$H78,37,IF(SMALL($H$4:$H$92,38)=$H78,38,IF(SMALL($H$4:$H$92,39)=$H78,39,IF(SMALL($H$4:$H$92,40)=$H78,40,IF(SMALL($H$4:$H$92,41)=$H78,41,IF(SMALL($H$4:$H$92,42)=$H78,42,IF(SMALL($H$4:$H$92,43)=$H78,43,IF(SMALL($H$4:$H$92,44)=$H78,44,IF(SMALL($H$4:$H$92,45)=$H78,45,IF(SMALL($H$4:$H$92,46)=$H78,46,IF(SMALL($H$4:$H$92,47)=$H78,47,IF(SMALL($H$4:$H$92,48)=$H78,48,IF(SMALL($H$4:$H$92,49)=$H78,49,IF(SMALL($H$4:$H$92,50)=$H78,50,IF(SMALL($H$4:$H$92,51)=$H78,51,IF(SMALL($H$4:$H$92,52)=$H78,52,IF(SMALL($H$4:$H$92,53)=$H78,53,IF(SMALL($H$4:$H$92,54)=$H78,54,IF(SMALL($H$4:$H$92,55)=$H78,55,IF(SMALL($H$4:$H$92,56)=$H78,56,IF(SMALL($H$4:$H$92,57)=$H78,57,IF(SMALL($H$4:$H$92,58)=$H78,58,IF(SMALL($H$4:$H$92,59)=$H78,59,IF(SMALL($H$4:$H$92,60)=$H78,60,IF(SMALL($H$4:$H$92,61)=$H78,61,IF(SMALL($H$4:$H$92,62)=$H78,62,""))))))))))))))))))))))))))))))))))))))))))))))))))))))))))))))),"")</f>
        <v/>
      </c>
      <c r="L78" s="93">
        <f>IFERROR(IF(COUNT(D78:G78)&lt;0,"",IF(SMALL($H$4:$H$92,50)=$H78,50,IF(SMALL($H$4:$H$92,51)=$H78,51,IF(SMALL($H$4:$H$92,52)=$H78,52,IF(SMALL($H$4:$H$92,53)=$H78,53,IF(SMALL($H$4:$H$92,54)=$H78,54,IF(SMALL($H$4:$H$92,55)=$H78,55,IF(SMALL($H$4:$H$92,56)=$H78,56,IF(SMALL($H$4:$H$92,57)=$H78,57,IF(SMALL($H$4:$H$92,58)=$H78,58,IF(SMALL($H$4:$H$92,59)=$H78,59,IF(SMALL($H$4:$H$92,60)=$H78,60,IF(SMALL($H$4:$H$92,61)=$H78,61,IF(SMALL($H$4:$H$92,62)=$H78,62,IF(SMALL($H$4:$H$92,63)=$H78,63,IF(SMALL($H$4:$H$92,64)=$H78,64,IF(SMALL($H$4:$H$92,65)=$H78,65,IF(SMALL($H$4:$H$92,66)=$H78,66,IF(SMALL($H$4:$H$92,67)=$H78,67,IF(SMALL($H$4:$H$92,68)=$H78,68,IF(SMALL($H$4:$H$92,69)=$H78,69,IF(SMALL($H$4:$H$92,70)=$H78,70,IF(SMALL($H$4:$H$92,71)=$H78,71,IF(SMALL($H$4:$H$92,72)=$H78,72,IF(SMALL($H$4:$H$92,73)=$H78,73,IF(SMALL($H$4:$H$92,74)=$H78,74,IF(SMALL($H$4:$H$92,75)=$H78,75,IF(SMALL($H$4:$H$92,76)=$H78,76,IF(SMALL($H$4:$H$92,77)=$H78,77,IF(SMALL($H$4:$H$92,78)=$H78,78,IF(SMALL($H$4:$H$92,79)=$H78,79,IF(SMALL($H$4:$H$92,80)=$H78,80,IF(SMALL($H$4:$H$92,81)=$H78,81,IF(SMALL($H$4:$H$92,82)=$H78,82,IF(SMALL($H$4:$H$92,83)=$H78,83,IF(SMALL($H$4:$H$92,84)=$H78,84,IF(SMALL($H$4:$H$92,85)=$H78,85,IF(SMALL($H$4:$H$92,86)=$H78,86,IF(SMALL($H$4:$H$92,87)=$H78,87,IF(SMALL($H$4:$H$92,88)=$H78,88,IF(SMALL($H$4:$H$92,89)=$H78,89,IF(SMALL($H$4:$H$92,90)=$H78,90,IF(SMALL($H$4:$H$92,91)=$H78,91,IF(SMALL($H$4:$H$92,92)=$H78,92,IF(SMALL($H$4:$H$92,93)=$H78,93,IF(SMALL($H$4:$H$92,94)=$H78,94,IF(SMALL($H$4:$H$92,95)=$H78,95,IF(SMALL($H$4:$H$92,96)=$H78,96,IF(SMALL($H$4:$H$92,97)=$H78,97,IF(SMALL($H$4:$H$92,98)=$H78,98,IF(SMALL($H$4:$H$92,99)=$H78,99,IF(SMALL($H$4:$H$92,100)=$H78,100,IF(SMALL($H$4:$H$92,101)=$H78,101,IF(SMALL($H$4:$H$92,102)=$H78,102,IF(SMALL($H$4:$H$92,103)=$H78,103,IF(SMALL($H$4:$H$92,104)=$H78,104,IF(SMALL($H$4:$H$92,105)=$H78,105,IF(SMALL($H$4:$H$92,106)=$H78,106,IF(SMALL($H$4:$H$92,107)=$H78,107,IF(SMALL($H$4:$H$92,108)=$H78,108,IF(SMALL($H$4:$H$92,109)=$H78,109,IF(SMALL($H$4:$H$92,110)=$H78,110,IF(SMALL($H$4:$H$92,111)=$H78,111,""))))))))))))))))))))))))))))))))))))))))))))))))))))))))))))))),"")</f>
        <v>66</v>
      </c>
      <c r="M78" s="93" t="str">
        <f>IFERROR(IF(COUNT(D78:G78)&lt;0,"",IF(SMALL($H$4:$H$92,101)=$H78,101,IF(SMALL($H$4:$H$92,102)=$H78,102,IF(SMALL($H$4:$H$92,103)=$H78,103,IF(SMALL($H$4:$H$92,104)=$H78,104,IF(SMALL($H$4:$H$92,105)=$H78,105,IF(SMALL($H$4:$H$92,106)=$H78,106,IF(SMALL($H$4:$H$92,107)=$H78,107,IF(SMALL($H$4:$H$92,108)=$H78,108,IF(SMALL($H$4:$H$92,109)=$H78,109,IF(SMALL($H$4:$H$92,110)=$H78,110,IF(SMALL($H$4:$H$92,111)=$H78,111,IF(SMALL($H$4:$H$92,112)=$H78,112,IF(SMALL($H$4:$H$92,113)=$H78,113,IF(SMALL($H$4:$H$92,114)=$H78,114,IF(SMALL($H$4:$H$92,115)=$H78,115,IF(SMALL($H$4:$H$92,116)=$H78,116,IF(SMALL($H$4:$H$92,117)=$H78,117,IF(SMALL($H$4:$H$92,118)=$H78,118,IF(SMALL($H$4:$H$92,119)=$H78,119,IF(SMALL($H$4:$H$92,120)=$H78,120,IF(SMALL($H$4:$H$92,121)=$H78,121,IF(SMALL($H$4:$H$92,122)=$H78,122,IF(SMALL($H$4:$H$92,123)=$H78,123,IF(SMALL($H$4:$H$92,124)=$H78,124,IF(SMALL($H$4:$H$92,125)=$H78,125,IF(SMALL($H$4:$H$92,126)=$H78,126,IF(SMALL($H$4:$H$92,127)=$H78,127,IF(SMALL($H$4:$H$92,128)=$H78,128,IF(SMALL($H$4:$H$92,129)=$H78,129,IF(SMALL($H$4:$H$92,130)=$H78,130,IF(SMALL($H$4:$H$92,131)=$H78,131,IF(SMALL($H$4:$H$92,132)=$H78,132,IF(SMALL($H$4:$H$92,133)=$H78,133,IF(SMALL($H$4:$H$92,134)=$H78,134,IF(SMALL($H$4:$H$92,135)=$H78,135,IF(SMALL($H$4:$H$92,136)=$H78,136,IF(SMALL($H$4:$H$92,137)=$H78,137,IF(SMALL($H$4:$H$92,138)=$H78,138,IF(SMALL($H$4:$H$92,139)=$H78,139,IF(SMALL($H$4:$H$92,140)=$H78,140,IF(SMALL($H$4:$H$92,141)=$H78,141,IF(SMALL($H$4:$H$92,142)=$H78,142,IF(SMALL($H$4:$H$92,143)=$H78,143,IF(SMALL($H$4:$H$92,144)=$H78,144,IF(SMALL($H$4:$H$92,145)=$H78,145,IF(SMALL($H$4:$H$92,146)=$H78,146,IF(SMALL($H$4:$H$92,147)=$H78,147,IF(SMALL($H$4:$H$92,148)=$H78,148,IF(SMALL($H$4:$H$92,149)=$H78,149,IF(SMALL($H$4:$H$92,150)=$H78,150,IF(SMALL($H$4:$H$92,151)=$H78,151,IF(SMALL($H$4:$H$92,152)=$H78,152,IF(SMALL($H$4:$H$92,153)=$H78,153,IF(SMALL($H$4:$H$92,154)=$H78,154,IF(SMALL($H$4:$H$92,155)=$H78,155,IF(SMALL($H$4:$H$92,156)=$H78,156,IF(SMALL($H$4:$H$92,157)=$H78,157,IF(SMALL($H$4:$H$92,158)=$H78,158,IF(SMALL($H$4:$H$92,159)=$H78,159,IF(SMALL($H$4:$H$92,160)=$H78,160,IF(SMALL($H$4:$H$92,161)=$H78,161,IF(SMALL($H$4:$H$92,162)=$H78,162,""))))))))))))))))))))))))))))))))))))))))))))))))))))))))))))))),"")</f>
        <v/>
      </c>
      <c r="N78" s="94" t="str">
        <f>IFERROR(IF(COUNT(D78:G78)&lt;0,"",IF(SMALL($H$4:$H$92,151)=$H78,151,IF(SMALL($H$4:$H$92,152)=$H78,152,IF(SMALL($H$4:$H$92,153)=$H78,153,IF(SMALL($H$4:$H$92,154)=$H78,154,IF(SMALL($H$4:$H$92,155)=$H78,155,IF(SMALL($H$4:$H$92,156)=$H78,156,IF(SMALL($H$4:$H$92,157)=$H78,157,IF(SMALL($H$4:$H$92,158)=$H78,158,IF(SMALL($H$4:$H$92,159)=$H78,159,IF(SMALL($H$4:$H$92,160)=$H78,160,IF(SMALL($H$4:$H$92,161)=$H78,161,IF(SMALL($H$4:$H$92,162)=$H78,162,IF(SMALL($H$4:$H$92,163)=$H78,163,IF(SMALL($H$4:$H$92,164)=$H78,164,IF(SMALL($H$4:$H$92,165)=$H78,165,IF(SMALL($H$4:$H$92,166)=$H78,166,IF(SMALL($H$4:$H$92,167)=$H78,167,IF(SMALL($H$4:$H$92,168)=$H78,168,IF(SMALL($H$4:$H$92,169)=$H78,169,IF(SMALL($H$4:$H$92,170)=$H78,170,IF(SMALL($H$4:$H$92,171)=$H78,171,IF(SMALL($H$4:$H$92,172)=$H78,172,IF(SMALL($H$4:$H$92,173)=$H78,173,IF(SMALL($H$4:$H$92,174)=$H78,174,IF(SMALL($H$4:$H$92,175)=$H78,175,IF(SMALL($H$4:$H$92,176)=$H78,176,IF(SMALL($H$4:$H$92,177)=$H78,177,IF(SMALL($H$4:$H$92,178)=$H78,178,IF(SMALL($H$4:$H$92,179)=$H78,179,IF(SMALL($H$4:$H$92,180)=$H78,180,IF(SMALL($H$4:$H$92,181)=$H78,181,IF(SMALL($H$4:$H$92,182)=$H78,182,IF(SMALL($H$4:$H$92,183)=$H78,183,IF(SMALL($H$4:$H$92,184)=$H78,184,IF(SMALL($H$4:$H$92,185)=$H78,185,IF(SMALL($H$4:$H$92,186)=$H78,186,IF(SMALL($H$4:$H$92,187)=$H78,187,IF(SMALL($H$4:$H$92,188)=$H78,188,IF(SMALL($H$4:$H$92,189)=$H78,189,IF(SMALL($H$4:$H$92,190)=$H78,190,IF(SMALL($H$4:$H$92,191)=$H78,191,IF(SMALL($H$4:$H$92,192)=$H78,192,IF(SMALL($H$4:$H$92,193)=$H78,193,IF(SMALL($H$4:$H$92,194)=$H78,194,IF(SMALL($H$4:$H$92,195)=$H78,195,IF(SMALL($H$4:$H$92,196)=$H78,196,IF(SMALL($H$4:$H$92,197)=$H78,197,IF(SMALL($H$4:$H$92,198)=$H78,198,IF(SMALL($H$4:$H$92,199)=$H78,199,IF(SMALL($H$4:$H$92,200)=$H78,200,IF(SMALL($H$4:$H$92,201)=$H78,201,IF(SMALL($H$4:$H$92,202)=$H78,202,IF(SMALL($H$4:$H$92,203)=$H78,203,IF(SMALL($H$4:$H$92,204)=$H78,204,IF(SMALL($H$4:$H$92,205)=$H78,205,IF(SMALL($H$4:$H$92,206)=$H78,206,IF(SMALL($H$4:$H$92,207)=$H78,207,IF(SMALL($H$4:$H$92,208)=$H78,208,IF(SMALL($H$4:$H$92,209)=$H78,209,IF(SMALL($H$4:$H$92,210)=$H78,210,IF(SMALL($H$4:$H$92,211)=$H78,211,IF(SMALL($H$4:$H$92,212)=$H78,212,""))))))))))))))))))))))))))))))))))))))))))))))))))))))))))))))),"")</f>
        <v/>
      </c>
    </row>
    <row r="79" spans="1:14" x14ac:dyDescent="0.3">
      <c r="A79" s="30" t="str">
        <f>IF(ISBLANK(Deltagere!B35),"",Deltagere!A35)</f>
        <v>k</v>
      </c>
      <c r="B79" s="48" t="str">
        <f>IF(ISBLANK(Deltagere!B35),"",Deltagere!B35)</f>
        <v>Gerda Halkjær</v>
      </c>
      <c r="C79" s="48" t="str">
        <f>IF(ISBLANK(Deltagere!C35),"",Deltagere!C35)</f>
        <v>VAK</v>
      </c>
      <c r="D79" s="31">
        <v>35</v>
      </c>
      <c r="E79" s="31">
        <v>31</v>
      </c>
      <c r="F79" s="31">
        <v>37</v>
      </c>
      <c r="G79" s="31">
        <v>0</v>
      </c>
      <c r="H79" s="66">
        <f>IF(COUNT(D79:G79)&lt;4,"",SUM(D79:G79))</f>
        <v>103</v>
      </c>
      <c r="I79" s="66">
        <f>IF(COUNT(K79)=1,K79,IF(COUNT(L79)=1,L79,IF(COUNT(M79)=1,M79,N79)))</f>
        <v>66</v>
      </c>
      <c r="J79" s="75"/>
      <c r="K79" s="92" t="str">
        <f>IFERROR(IF(COUNT(D79:G79)&lt;0,"",IF(SMALL($H$4:$H$92,1)=$H79,1,IF(SMALL($H$4:$H$92,2)=$H79,2,IF(SMALL($H$4:$H$92,3)=$H79,3,IF(SMALL($H$4:$H$92,4)=$H79,4,IF(SMALL($H$4:$H$92,5)=$H79,5,IF(SMALL($H$4:$H$92,6)=$H79,6,IF(SMALL($H$4:$H$92,7)=$H79,7,IF(SMALL($H$4:$H$92,8)=$H79,8,IF(SMALL($H$4:$H$92,9)=$H79,9,IF(SMALL($H$4:$H$92,10)=$H79,10,IF(SMALL($H$4:$H$92,11)=$H79,11,IF(SMALL($H$4:$H$92,12)=$H79,12,IF(SMALL($H$4:$H$92,13)=$H79,13,IF(SMALL($H$4:$H$92,14)=$H79,14,IF(SMALL($H$4:$H$92,15)=$H79,15,IF(SMALL($H$4:$H$92,16)=$H79,16,IF(SMALL($H$4:$H$92,17)=$H79,17,IF(SMALL($H$4:$H$92,18)=$H79,18,IF(SMALL($H$4:$H$92,19)=$H79,19,IF(SMALL($H$4:$H$92,20)=$H79,20,IF(SMALL($H$4:$H$92,21)=$H79,21,IF(SMALL($H$4:$H$92,22)=$H79,22,IF(SMALL($H$4:$H$92,23)=$H79,23,IF(SMALL($H$4:$H$92,24)=$H79,24,IF(SMALL($H$4:$H$92,25)=$H79,25,IF(SMALL($H$4:$H$92,26)=$H79,26,IF(SMALL($H$4:$H$92,27)=$H79,27,IF(SMALL($H$4:$H$92,28)=$H79,28,IF(SMALL($H$4:$H$92,29)=$H79,29,IF(SMALL($H$4:$H$92,30)=$H79,30,IF(SMALL($H$4:$H$92,31)=$H79,31,IF(SMALL($H$4:$H$92,32)=$H79,32,IF(SMALL($H$4:$H$92,33)=$H79,33,IF(SMALL($H$4:$H$92,34)=$H79,34,IF(SMALL($H$4:$H$92,35)=$H79,35,IF(SMALL($H$4:$H$92,36)=$H79,36,IF(SMALL($H$4:$H$92,37)=$H79,37,IF(SMALL($H$4:$H$92,38)=$H79,38,IF(SMALL($H$4:$H$92,39)=$H79,39,IF(SMALL($H$4:$H$92,40)=$H79,40,IF(SMALL($H$4:$H$92,41)=$H79,41,IF(SMALL($H$4:$H$92,42)=$H79,42,IF(SMALL($H$4:$H$92,43)=$H79,43,IF(SMALL($H$4:$H$92,44)=$H79,44,IF(SMALL($H$4:$H$92,45)=$H79,45,IF(SMALL($H$4:$H$92,46)=$H79,46,IF(SMALL($H$4:$H$92,47)=$H79,47,IF(SMALL($H$4:$H$92,48)=$H79,48,IF(SMALL($H$4:$H$92,49)=$H79,49,IF(SMALL($H$4:$H$92,50)=$H79,50,IF(SMALL($H$4:$H$92,51)=$H79,51,IF(SMALL($H$4:$H$92,52)=$H79,52,IF(SMALL($H$4:$H$92,53)=$H79,53,IF(SMALL($H$4:$H$92,54)=$H79,54,IF(SMALL($H$4:$H$92,55)=$H79,55,IF(SMALL($H$4:$H$92,56)=$H79,56,IF(SMALL($H$4:$H$92,57)=$H79,57,IF(SMALL($H$4:$H$92,58)=$H79,58,IF(SMALL($H$4:$H$92,59)=$H79,59,IF(SMALL($H$4:$H$92,60)=$H79,60,IF(SMALL($H$4:$H$92,61)=$H79,61,IF(SMALL($H$4:$H$92,62)=$H79,62,""))))))))))))))))))))))))))))))))))))))))))))))))))))))))))))))),"")</f>
        <v/>
      </c>
      <c r="L79" s="93">
        <f>IFERROR(IF(COUNT(D79:G79)&lt;0,"",IF(SMALL($H$4:$H$92,50)=$H79,50,IF(SMALL($H$4:$H$92,51)=$H79,51,IF(SMALL($H$4:$H$92,52)=$H79,52,IF(SMALL($H$4:$H$92,53)=$H79,53,IF(SMALL($H$4:$H$92,54)=$H79,54,IF(SMALL($H$4:$H$92,55)=$H79,55,IF(SMALL($H$4:$H$92,56)=$H79,56,IF(SMALL($H$4:$H$92,57)=$H79,57,IF(SMALL($H$4:$H$92,58)=$H79,58,IF(SMALL($H$4:$H$92,59)=$H79,59,IF(SMALL($H$4:$H$92,60)=$H79,60,IF(SMALL($H$4:$H$92,61)=$H79,61,IF(SMALL($H$4:$H$92,62)=$H79,62,IF(SMALL($H$4:$H$92,63)=$H79,63,IF(SMALL($H$4:$H$92,64)=$H79,64,IF(SMALL($H$4:$H$92,65)=$H79,65,IF(SMALL($H$4:$H$92,66)=$H79,66,IF(SMALL($H$4:$H$92,67)=$H79,67,IF(SMALL($H$4:$H$92,68)=$H79,68,IF(SMALL($H$4:$H$92,69)=$H79,69,IF(SMALL($H$4:$H$92,70)=$H79,70,IF(SMALL($H$4:$H$92,71)=$H79,71,IF(SMALL($H$4:$H$92,72)=$H79,72,IF(SMALL($H$4:$H$92,73)=$H79,73,IF(SMALL($H$4:$H$92,74)=$H79,74,IF(SMALL($H$4:$H$92,75)=$H79,75,IF(SMALL($H$4:$H$92,76)=$H79,76,IF(SMALL($H$4:$H$92,77)=$H79,77,IF(SMALL($H$4:$H$92,78)=$H79,78,IF(SMALL($H$4:$H$92,79)=$H79,79,IF(SMALL($H$4:$H$92,80)=$H79,80,IF(SMALL($H$4:$H$92,81)=$H79,81,IF(SMALL($H$4:$H$92,82)=$H79,82,IF(SMALL($H$4:$H$92,83)=$H79,83,IF(SMALL($H$4:$H$92,84)=$H79,84,IF(SMALL($H$4:$H$92,85)=$H79,85,IF(SMALL($H$4:$H$92,86)=$H79,86,IF(SMALL($H$4:$H$92,87)=$H79,87,IF(SMALL($H$4:$H$92,88)=$H79,88,IF(SMALL($H$4:$H$92,89)=$H79,89,IF(SMALL($H$4:$H$92,90)=$H79,90,IF(SMALL($H$4:$H$92,91)=$H79,91,IF(SMALL($H$4:$H$92,92)=$H79,92,IF(SMALL($H$4:$H$92,93)=$H79,93,IF(SMALL($H$4:$H$92,94)=$H79,94,IF(SMALL($H$4:$H$92,95)=$H79,95,IF(SMALL($H$4:$H$92,96)=$H79,96,IF(SMALL($H$4:$H$92,97)=$H79,97,IF(SMALL($H$4:$H$92,98)=$H79,98,IF(SMALL($H$4:$H$92,99)=$H79,99,IF(SMALL($H$4:$H$92,100)=$H79,100,IF(SMALL($H$4:$H$92,101)=$H79,101,IF(SMALL($H$4:$H$92,102)=$H79,102,IF(SMALL($H$4:$H$92,103)=$H79,103,IF(SMALL($H$4:$H$92,104)=$H79,104,IF(SMALL($H$4:$H$92,105)=$H79,105,IF(SMALL($H$4:$H$92,106)=$H79,106,IF(SMALL($H$4:$H$92,107)=$H79,107,IF(SMALL($H$4:$H$92,108)=$H79,108,IF(SMALL($H$4:$H$92,109)=$H79,109,IF(SMALL($H$4:$H$92,110)=$H79,110,IF(SMALL($H$4:$H$92,111)=$H79,111,""))))))))))))))))))))))))))))))))))))))))))))))))))))))))))))))),"")</f>
        <v>66</v>
      </c>
      <c r="M79" s="93" t="str">
        <f>IFERROR(IF(COUNT(D79:G79)&lt;0,"",IF(SMALL($H$4:$H$92,101)=$H79,101,IF(SMALL($H$4:$H$92,102)=$H79,102,IF(SMALL($H$4:$H$92,103)=$H79,103,IF(SMALL($H$4:$H$92,104)=$H79,104,IF(SMALL($H$4:$H$92,105)=$H79,105,IF(SMALL($H$4:$H$92,106)=$H79,106,IF(SMALL($H$4:$H$92,107)=$H79,107,IF(SMALL($H$4:$H$92,108)=$H79,108,IF(SMALL($H$4:$H$92,109)=$H79,109,IF(SMALL($H$4:$H$92,110)=$H79,110,IF(SMALL($H$4:$H$92,111)=$H79,111,IF(SMALL($H$4:$H$92,112)=$H79,112,IF(SMALL($H$4:$H$92,113)=$H79,113,IF(SMALL($H$4:$H$92,114)=$H79,114,IF(SMALL($H$4:$H$92,115)=$H79,115,IF(SMALL($H$4:$H$92,116)=$H79,116,IF(SMALL($H$4:$H$92,117)=$H79,117,IF(SMALL($H$4:$H$92,118)=$H79,118,IF(SMALL($H$4:$H$92,119)=$H79,119,IF(SMALL($H$4:$H$92,120)=$H79,120,IF(SMALL($H$4:$H$92,121)=$H79,121,IF(SMALL($H$4:$H$92,122)=$H79,122,IF(SMALL($H$4:$H$92,123)=$H79,123,IF(SMALL($H$4:$H$92,124)=$H79,124,IF(SMALL($H$4:$H$92,125)=$H79,125,IF(SMALL($H$4:$H$92,126)=$H79,126,IF(SMALL($H$4:$H$92,127)=$H79,127,IF(SMALL($H$4:$H$92,128)=$H79,128,IF(SMALL($H$4:$H$92,129)=$H79,129,IF(SMALL($H$4:$H$92,130)=$H79,130,IF(SMALL($H$4:$H$92,131)=$H79,131,IF(SMALL($H$4:$H$92,132)=$H79,132,IF(SMALL($H$4:$H$92,133)=$H79,133,IF(SMALL($H$4:$H$92,134)=$H79,134,IF(SMALL($H$4:$H$92,135)=$H79,135,IF(SMALL($H$4:$H$92,136)=$H79,136,IF(SMALL($H$4:$H$92,137)=$H79,137,IF(SMALL($H$4:$H$92,138)=$H79,138,IF(SMALL($H$4:$H$92,139)=$H79,139,IF(SMALL($H$4:$H$92,140)=$H79,140,IF(SMALL($H$4:$H$92,141)=$H79,141,IF(SMALL($H$4:$H$92,142)=$H79,142,IF(SMALL($H$4:$H$92,143)=$H79,143,IF(SMALL($H$4:$H$92,144)=$H79,144,IF(SMALL($H$4:$H$92,145)=$H79,145,IF(SMALL($H$4:$H$92,146)=$H79,146,IF(SMALL($H$4:$H$92,147)=$H79,147,IF(SMALL($H$4:$H$92,148)=$H79,148,IF(SMALL($H$4:$H$92,149)=$H79,149,IF(SMALL($H$4:$H$92,150)=$H79,150,IF(SMALL($H$4:$H$92,151)=$H79,151,IF(SMALL($H$4:$H$92,152)=$H79,152,IF(SMALL($H$4:$H$92,153)=$H79,153,IF(SMALL($H$4:$H$92,154)=$H79,154,IF(SMALL($H$4:$H$92,155)=$H79,155,IF(SMALL($H$4:$H$92,156)=$H79,156,IF(SMALL($H$4:$H$92,157)=$H79,157,IF(SMALL($H$4:$H$92,158)=$H79,158,IF(SMALL($H$4:$H$92,159)=$H79,159,IF(SMALL($H$4:$H$92,160)=$H79,160,IF(SMALL($H$4:$H$92,161)=$H79,161,IF(SMALL($H$4:$H$92,162)=$H79,162,""))))))))))))))))))))))))))))))))))))))))))))))))))))))))))))))),"")</f>
        <v/>
      </c>
      <c r="N79" s="94" t="str">
        <f>IFERROR(IF(COUNT(D79:G79)&lt;0,"",IF(SMALL($H$4:$H$92,151)=$H79,151,IF(SMALL($H$4:$H$92,152)=$H79,152,IF(SMALL($H$4:$H$92,153)=$H79,153,IF(SMALL($H$4:$H$92,154)=$H79,154,IF(SMALL($H$4:$H$92,155)=$H79,155,IF(SMALL($H$4:$H$92,156)=$H79,156,IF(SMALL($H$4:$H$92,157)=$H79,157,IF(SMALL($H$4:$H$92,158)=$H79,158,IF(SMALL($H$4:$H$92,159)=$H79,159,IF(SMALL($H$4:$H$92,160)=$H79,160,IF(SMALL($H$4:$H$92,161)=$H79,161,IF(SMALL($H$4:$H$92,162)=$H79,162,IF(SMALL($H$4:$H$92,163)=$H79,163,IF(SMALL($H$4:$H$92,164)=$H79,164,IF(SMALL($H$4:$H$92,165)=$H79,165,IF(SMALL($H$4:$H$92,166)=$H79,166,IF(SMALL($H$4:$H$92,167)=$H79,167,IF(SMALL($H$4:$H$92,168)=$H79,168,IF(SMALL($H$4:$H$92,169)=$H79,169,IF(SMALL($H$4:$H$92,170)=$H79,170,IF(SMALL($H$4:$H$92,171)=$H79,171,IF(SMALL($H$4:$H$92,172)=$H79,172,IF(SMALL($H$4:$H$92,173)=$H79,173,IF(SMALL($H$4:$H$92,174)=$H79,174,IF(SMALL($H$4:$H$92,175)=$H79,175,IF(SMALL($H$4:$H$92,176)=$H79,176,IF(SMALL($H$4:$H$92,177)=$H79,177,IF(SMALL($H$4:$H$92,178)=$H79,178,IF(SMALL($H$4:$H$92,179)=$H79,179,IF(SMALL($H$4:$H$92,180)=$H79,180,IF(SMALL($H$4:$H$92,181)=$H79,181,IF(SMALL($H$4:$H$92,182)=$H79,182,IF(SMALL($H$4:$H$92,183)=$H79,183,IF(SMALL($H$4:$H$92,184)=$H79,184,IF(SMALL($H$4:$H$92,185)=$H79,185,IF(SMALL($H$4:$H$92,186)=$H79,186,IF(SMALL($H$4:$H$92,187)=$H79,187,IF(SMALL($H$4:$H$92,188)=$H79,188,IF(SMALL($H$4:$H$92,189)=$H79,189,IF(SMALL($H$4:$H$92,190)=$H79,190,IF(SMALL($H$4:$H$92,191)=$H79,191,IF(SMALL($H$4:$H$92,192)=$H79,192,IF(SMALL($H$4:$H$92,193)=$H79,193,IF(SMALL($H$4:$H$92,194)=$H79,194,IF(SMALL($H$4:$H$92,195)=$H79,195,IF(SMALL($H$4:$H$92,196)=$H79,196,IF(SMALL($H$4:$H$92,197)=$H79,197,IF(SMALL($H$4:$H$92,198)=$H79,198,IF(SMALL($H$4:$H$92,199)=$H79,199,IF(SMALL($H$4:$H$92,200)=$H79,200,IF(SMALL($H$4:$H$92,201)=$H79,201,IF(SMALL($H$4:$H$92,202)=$H79,202,IF(SMALL($H$4:$H$92,203)=$H79,203,IF(SMALL($H$4:$H$92,204)=$H79,204,IF(SMALL($H$4:$H$92,205)=$H79,205,IF(SMALL($H$4:$H$92,206)=$H79,206,IF(SMALL($H$4:$H$92,207)=$H79,207,IF(SMALL($H$4:$H$92,208)=$H79,208,IF(SMALL($H$4:$H$92,209)=$H79,209,IF(SMALL($H$4:$H$92,210)=$H79,210,IF(SMALL($H$4:$H$92,211)=$H79,211,IF(SMALL($H$4:$H$92,212)=$H79,212,""))))))))))))))))))))))))))))))))))))))))))))))))))))))))))))))),"")</f>
        <v/>
      </c>
    </row>
    <row r="80" spans="1:14" x14ac:dyDescent="0.3">
      <c r="A80" s="45" t="str">
        <f>IF(ISBLANK(Deltagere!B60),"",Deltagere!A60)</f>
        <v>k</v>
      </c>
      <c r="B80" s="49" t="str">
        <f>IF(ISBLANK(Deltagere!B60),"",Deltagere!B60)</f>
        <v>Grethe Christensen</v>
      </c>
      <c r="C80" s="49" t="str">
        <f>IF(ISBLANK(Deltagere!C60),"",Deltagere!C60)</f>
        <v>Aulum</v>
      </c>
      <c r="D80" s="46">
        <v>32</v>
      </c>
      <c r="E80" s="46">
        <v>36</v>
      </c>
      <c r="F80" s="46">
        <v>35</v>
      </c>
      <c r="G80" s="46">
        <v>0</v>
      </c>
      <c r="H80" s="67">
        <f>IF(COUNT(D80:G80)&lt;4,"",SUM(D80:G80))</f>
        <v>103</v>
      </c>
      <c r="I80" s="67">
        <f>IF(COUNT(K80)=1,K80,IF(COUNT(L80)=1,L80,IF(COUNT(M80)=1,M80,N80)))</f>
        <v>66</v>
      </c>
      <c r="J80" s="73"/>
      <c r="K80" s="92" t="str">
        <f>IFERROR(IF(COUNT(D80:G80)&lt;0,"",IF(SMALL($H$4:$H$92,1)=$H80,1,IF(SMALL($H$4:$H$92,2)=$H80,2,IF(SMALL($H$4:$H$92,3)=$H80,3,IF(SMALL($H$4:$H$92,4)=$H80,4,IF(SMALL($H$4:$H$92,5)=$H80,5,IF(SMALL($H$4:$H$92,6)=$H80,6,IF(SMALL($H$4:$H$92,7)=$H80,7,IF(SMALL($H$4:$H$92,8)=$H80,8,IF(SMALL($H$4:$H$92,9)=$H80,9,IF(SMALL($H$4:$H$92,10)=$H80,10,IF(SMALL($H$4:$H$92,11)=$H80,11,IF(SMALL($H$4:$H$92,12)=$H80,12,IF(SMALL($H$4:$H$92,13)=$H80,13,IF(SMALL($H$4:$H$92,14)=$H80,14,IF(SMALL($H$4:$H$92,15)=$H80,15,IF(SMALL($H$4:$H$92,16)=$H80,16,IF(SMALL($H$4:$H$92,17)=$H80,17,IF(SMALL($H$4:$H$92,18)=$H80,18,IF(SMALL($H$4:$H$92,19)=$H80,19,IF(SMALL($H$4:$H$92,20)=$H80,20,IF(SMALL($H$4:$H$92,21)=$H80,21,IF(SMALL($H$4:$H$92,22)=$H80,22,IF(SMALL($H$4:$H$92,23)=$H80,23,IF(SMALL($H$4:$H$92,24)=$H80,24,IF(SMALL($H$4:$H$92,25)=$H80,25,IF(SMALL($H$4:$H$92,26)=$H80,26,IF(SMALL($H$4:$H$92,27)=$H80,27,IF(SMALL($H$4:$H$92,28)=$H80,28,IF(SMALL($H$4:$H$92,29)=$H80,29,IF(SMALL($H$4:$H$92,30)=$H80,30,IF(SMALL($H$4:$H$92,31)=$H80,31,IF(SMALL($H$4:$H$92,32)=$H80,32,IF(SMALL($H$4:$H$92,33)=$H80,33,IF(SMALL($H$4:$H$92,34)=$H80,34,IF(SMALL($H$4:$H$92,35)=$H80,35,IF(SMALL($H$4:$H$92,36)=$H80,36,IF(SMALL($H$4:$H$92,37)=$H80,37,IF(SMALL($H$4:$H$92,38)=$H80,38,IF(SMALL($H$4:$H$92,39)=$H80,39,IF(SMALL($H$4:$H$92,40)=$H80,40,IF(SMALL($H$4:$H$92,41)=$H80,41,IF(SMALL($H$4:$H$92,42)=$H80,42,IF(SMALL($H$4:$H$92,43)=$H80,43,IF(SMALL($H$4:$H$92,44)=$H80,44,IF(SMALL($H$4:$H$92,45)=$H80,45,IF(SMALL($H$4:$H$92,46)=$H80,46,IF(SMALL($H$4:$H$92,47)=$H80,47,IF(SMALL($H$4:$H$92,48)=$H80,48,IF(SMALL($H$4:$H$92,49)=$H80,49,IF(SMALL($H$4:$H$92,50)=$H80,50,IF(SMALL($H$4:$H$92,51)=$H80,51,IF(SMALL($H$4:$H$92,52)=$H80,52,IF(SMALL($H$4:$H$92,53)=$H80,53,IF(SMALL($H$4:$H$92,54)=$H80,54,IF(SMALL($H$4:$H$92,55)=$H80,55,IF(SMALL($H$4:$H$92,56)=$H80,56,IF(SMALL($H$4:$H$92,57)=$H80,57,IF(SMALL($H$4:$H$92,58)=$H80,58,IF(SMALL($H$4:$H$92,59)=$H80,59,IF(SMALL($H$4:$H$92,60)=$H80,60,IF(SMALL($H$4:$H$92,61)=$H80,61,IF(SMALL($H$4:$H$92,62)=$H80,62,""))))))))))))))))))))))))))))))))))))))))))))))))))))))))))))))),"")</f>
        <v/>
      </c>
      <c r="L80" s="93">
        <f>IFERROR(IF(COUNT(D80:G80)&lt;0,"",IF(SMALL($H$4:$H$92,50)=$H80,50,IF(SMALL($H$4:$H$92,51)=$H80,51,IF(SMALL($H$4:$H$92,52)=$H80,52,IF(SMALL($H$4:$H$92,53)=$H80,53,IF(SMALL($H$4:$H$92,54)=$H80,54,IF(SMALL($H$4:$H$92,55)=$H80,55,IF(SMALL($H$4:$H$92,56)=$H80,56,IF(SMALL($H$4:$H$92,57)=$H80,57,IF(SMALL($H$4:$H$92,58)=$H80,58,IF(SMALL($H$4:$H$92,59)=$H80,59,IF(SMALL($H$4:$H$92,60)=$H80,60,IF(SMALL($H$4:$H$92,61)=$H80,61,IF(SMALL($H$4:$H$92,62)=$H80,62,IF(SMALL($H$4:$H$92,63)=$H80,63,IF(SMALL($H$4:$H$92,64)=$H80,64,IF(SMALL($H$4:$H$92,65)=$H80,65,IF(SMALL($H$4:$H$92,66)=$H80,66,IF(SMALL($H$4:$H$92,67)=$H80,67,IF(SMALL($H$4:$H$92,68)=$H80,68,IF(SMALL($H$4:$H$92,69)=$H80,69,IF(SMALL($H$4:$H$92,70)=$H80,70,IF(SMALL($H$4:$H$92,71)=$H80,71,IF(SMALL($H$4:$H$92,72)=$H80,72,IF(SMALL($H$4:$H$92,73)=$H80,73,IF(SMALL($H$4:$H$92,74)=$H80,74,IF(SMALL($H$4:$H$92,75)=$H80,75,IF(SMALL($H$4:$H$92,76)=$H80,76,IF(SMALL($H$4:$H$92,77)=$H80,77,IF(SMALL($H$4:$H$92,78)=$H80,78,IF(SMALL($H$4:$H$92,79)=$H80,79,IF(SMALL($H$4:$H$92,80)=$H80,80,IF(SMALL($H$4:$H$92,81)=$H80,81,IF(SMALL($H$4:$H$92,82)=$H80,82,IF(SMALL($H$4:$H$92,83)=$H80,83,IF(SMALL($H$4:$H$92,84)=$H80,84,IF(SMALL($H$4:$H$92,85)=$H80,85,IF(SMALL($H$4:$H$92,86)=$H80,86,IF(SMALL($H$4:$H$92,87)=$H80,87,IF(SMALL($H$4:$H$92,88)=$H80,88,IF(SMALL($H$4:$H$92,89)=$H80,89,IF(SMALL($H$4:$H$92,90)=$H80,90,IF(SMALL($H$4:$H$92,91)=$H80,91,IF(SMALL($H$4:$H$92,92)=$H80,92,IF(SMALL($H$4:$H$92,93)=$H80,93,IF(SMALL($H$4:$H$92,94)=$H80,94,IF(SMALL($H$4:$H$92,95)=$H80,95,IF(SMALL($H$4:$H$92,96)=$H80,96,IF(SMALL($H$4:$H$92,97)=$H80,97,IF(SMALL($H$4:$H$92,98)=$H80,98,IF(SMALL($H$4:$H$92,99)=$H80,99,IF(SMALL($H$4:$H$92,100)=$H80,100,IF(SMALL($H$4:$H$92,101)=$H80,101,IF(SMALL($H$4:$H$92,102)=$H80,102,IF(SMALL($H$4:$H$92,103)=$H80,103,IF(SMALL($H$4:$H$92,104)=$H80,104,IF(SMALL($H$4:$H$92,105)=$H80,105,IF(SMALL($H$4:$H$92,106)=$H80,106,IF(SMALL($H$4:$H$92,107)=$H80,107,IF(SMALL($H$4:$H$92,108)=$H80,108,IF(SMALL($H$4:$H$92,109)=$H80,109,IF(SMALL($H$4:$H$92,110)=$H80,110,IF(SMALL($H$4:$H$92,111)=$H80,111,""))))))))))))))))))))))))))))))))))))))))))))))))))))))))))))))),"")</f>
        <v>66</v>
      </c>
      <c r="M80" s="93" t="str">
        <f>IFERROR(IF(COUNT(D80:G80)&lt;0,"",IF(SMALL($H$4:$H$92,101)=$H80,101,IF(SMALL($H$4:$H$92,102)=$H80,102,IF(SMALL($H$4:$H$92,103)=$H80,103,IF(SMALL($H$4:$H$92,104)=$H80,104,IF(SMALL($H$4:$H$92,105)=$H80,105,IF(SMALL($H$4:$H$92,106)=$H80,106,IF(SMALL($H$4:$H$92,107)=$H80,107,IF(SMALL($H$4:$H$92,108)=$H80,108,IF(SMALL($H$4:$H$92,109)=$H80,109,IF(SMALL($H$4:$H$92,110)=$H80,110,IF(SMALL($H$4:$H$92,111)=$H80,111,IF(SMALL($H$4:$H$92,112)=$H80,112,IF(SMALL($H$4:$H$92,113)=$H80,113,IF(SMALL($H$4:$H$92,114)=$H80,114,IF(SMALL($H$4:$H$92,115)=$H80,115,IF(SMALL($H$4:$H$92,116)=$H80,116,IF(SMALL($H$4:$H$92,117)=$H80,117,IF(SMALL($H$4:$H$92,118)=$H80,118,IF(SMALL($H$4:$H$92,119)=$H80,119,IF(SMALL($H$4:$H$92,120)=$H80,120,IF(SMALL($H$4:$H$92,121)=$H80,121,IF(SMALL($H$4:$H$92,122)=$H80,122,IF(SMALL($H$4:$H$92,123)=$H80,123,IF(SMALL($H$4:$H$92,124)=$H80,124,IF(SMALL($H$4:$H$92,125)=$H80,125,IF(SMALL($H$4:$H$92,126)=$H80,126,IF(SMALL($H$4:$H$92,127)=$H80,127,IF(SMALL($H$4:$H$92,128)=$H80,128,IF(SMALL($H$4:$H$92,129)=$H80,129,IF(SMALL($H$4:$H$92,130)=$H80,130,IF(SMALL($H$4:$H$92,131)=$H80,131,IF(SMALL($H$4:$H$92,132)=$H80,132,IF(SMALL($H$4:$H$92,133)=$H80,133,IF(SMALL($H$4:$H$92,134)=$H80,134,IF(SMALL($H$4:$H$92,135)=$H80,135,IF(SMALL($H$4:$H$92,136)=$H80,136,IF(SMALL($H$4:$H$92,137)=$H80,137,IF(SMALL($H$4:$H$92,138)=$H80,138,IF(SMALL($H$4:$H$92,139)=$H80,139,IF(SMALL($H$4:$H$92,140)=$H80,140,IF(SMALL($H$4:$H$92,141)=$H80,141,IF(SMALL($H$4:$H$92,142)=$H80,142,IF(SMALL($H$4:$H$92,143)=$H80,143,IF(SMALL($H$4:$H$92,144)=$H80,144,IF(SMALL($H$4:$H$92,145)=$H80,145,IF(SMALL($H$4:$H$92,146)=$H80,146,IF(SMALL($H$4:$H$92,147)=$H80,147,IF(SMALL($H$4:$H$92,148)=$H80,148,IF(SMALL($H$4:$H$92,149)=$H80,149,IF(SMALL($H$4:$H$92,150)=$H80,150,IF(SMALL($H$4:$H$92,151)=$H80,151,IF(SMALL($H$4:$H$92,152)=$H80,152,IF(SMALL($H$4:$H$92,153)=$H80,153,IF(SMALL($H$4:$H$92,154)=$H80,154,IF(SMALL($H$4:$H$92,155)=$H80,155,IF(SMALL($H$4:$H$92,156)=$H80,156,IF(SMALL($H$4:$H$92,157)=$H80,157,IF(SMALL($H$4:$H$92,158)=$H80,158,IF(SMALL($H$4:$H$92,159)=$H80,159,IF(SMALL($H$4:$H$92,160)=$H80,160,IF(SMALL($H$4:$H$92,161)=$H80,161,IF(SMALL($H$4:$H$92,162)=$H80,162,""))))))))))))))))))))))))))))))))))))))))))))))))))))))))))))))),"")</f>
        <v/>
      </c>
      <c r="N80" s="94" t="str">
        <f>IFERROR(IF(COUNT(D80:G80)&lt;0,"",IF(SMALL($H$4:$H$92,151)=$H80,151,IF(SMALL($H$4:$H$92,152)=$H80,152,IF(SMALL($H$4:$H$92,153)=$H80,153,IF(SMALL($H$4:$H$92,154)=$H80,154,IF(SMALL($H$4:$H$92,155)=$H80,155,IF(SMALL($H$4:$H$92,156)=$H80,156,IF(SMALL($H$4:$H$92,157)=$H80,157,IF(SMALL($H$4:$H$92,158)=$H80,158,IF(SMALL($H$4:$H$92,159)=$H80,159,IF(SMALL($H$4:$H$92,160)=$H80,160,IF(SMALL($H$4:$H$92,161)=$H80,161,IF(SMALL($H$4:$H$92,162)=$H80,162,IF(SMALL($H$4:$H$92,163)=$H80,163,IF(SMALL($H$4:$H$92,164)=$H80,164,IF(SMALL($H$4:$H$92,165)=$H80,165,IF(SMALL($H$4:$H$92,166)=$H80,166,IF(SMALL($H$4:$H$92,167)=$H80,167,IF(SMALL($H$4:$H$92,168)=$H80,168,IF(SMALL($H$4:$H$92,169)=$H80,169,IF(SMALL($H$4:$H$92,170)=$H80,170,IF(SMALL($H$4:$H$92,171)=$H80,171,IF(SMALL($H$4:$H$92,172)=$H80,172,IF(SMALL($H$4:$H$92,173)=$H80,173,IF(SMALL($H$4:$H$92,174)=$H80,174,IF(SMALL($H$4:$H$92,175)=$H80,175,IF(SMALL($H$4:$H$92,176)=$H80,176,IF(SMALL($H$4:$H$92,177)=$H80,177,IF(SMALL($H$4:$H$92,178)=$H80,178,IF(SMALL($H$4:$H$92,179)=$H80,179,IF(SMALL($H$4:$H$92,180)=$H80,180,IF(SMALL($H$4:$H$92,181)=$H80,181,IF(SMALL($H$4:$H$92,182)=$H80,182,IF(SMALL($H$4:$H$92,183)=$H80,183,IF(SMALL($H$4:$H$92,184)=$H80,184,IF(SMALL($H$4:$H$92,185)=$H80,185,IF(SMALL($H$4:$H$92,186)=$H80,186,IF(SMALL($H$4:$H$92,187)=$H80,187,IF(SMALL($H$4:$H$92,188)=$H80,188,IF(SMALL($H$4:$H$92,189)=$H80,189,IF(SMALL($H$4:$H$92,190)=$H80,190,IF(SMALL($H$4:$H$92,191)=$H80,191,IF(SMALL($H$4:$H$92,192)=$H80,192,IF(SMALL($H$4:$H$92,193)=$H80,193,IF(SMALL($H$4:$H$92,194)=$H80,194,IF(SMALL($H$4:$H$92,195)=$H80,195,IF(SMALL($H$4:$H$92,196)=$H80,196,IF(SMALL($H$4:$H$92,197)=$H80,197,IF(SMALL($H$4:$H$92,198)=$H80,198,IF(SMALL($H$4:$H$92,199)=$H80,199,IF(SMALL($H$4:$H$92,200)=$H80,200,IF(SMALL($H$4:$H$92,201)=$H80,201,IF(SMALL($H$4:$H$92,202)=$H80,202,IF(SMALL($H$4:$H$92,203)=$H80,203,IF(SMALL($H$4:$H$92,204)=$H80,204,IF(SMALL($H$4:$H$92,205)=$H80,205,IF(SMALL($H$4:$H$92,206)=$H80,206,IF(SMALL($H$4:$H$92,207)=$H80,207,IF(SMALL($H$4:$H$92,208)=$H80,208,IF(SMALL($H$4:$H$92,209)=$H80,209,IF(SMALL($H$4:$H$92,210)=$H80,210,IF(SMALL($H$4:$H$92,211)=$H80,211,IF(SMALL($H$4:$H$92,212)=$H80,212,""))))))))))))))))))))))))))))))))))))))))))))))))))))))))))))))),"")</f>
        <v/>
      </c>
    </row>
    <row r="81" spans="1:14" x14ac:dyDescent="0.3">
      <c r="A81" s="38" t="str">
        <f>IF(ISBLANK(Deltagere!B15),"",Deltagere!A15)</f>
        <v>k</v>
      </c>
      <c r="B81" s="39" t="str">
        <f>IF(ISBLANK(Deltagere!B15),"",Deltagere!B15)</f>
        <v>Anette Jensen</v>
      </c>
      <c r="C81" s="39" t="str">
        <f>IF(ISBLANK(Deltagere!C15),"",Deltagere!C15)</f>
        <v>Randers krolf</v>
      </c>
      <c r="D81" s="40">
        <v>36</v>
      </c>
      <c r="E81" s="40">
        <v>34</v>
      </c>
      <c r="F81" s="40">
        <v>34</v>
      </c>
      <c r="G81" s="40">
        <v>0</v>
      </c>
      <c r="H81" s="65">
        <f>IF(COUNT(D81:G81)&lt;4,"",SUM(D81:G81))</f>
        <v>104</v>
      </c>
      <c r="I81" s="65">
        <f>IF(COUNT(K81)=1,K81,IF(COUNT(L81)=1,L81,IF(COUNT(M81)=1,M81,N81)))</f>
        <v>71</v>
      </c>
      <c r="J81" s="71"/>
      <c r="K81" s="92" t="str">
        <f>IFERROR(IF(COUNT(D81:G81)&lt;0,"",IF(SMALL($H$4:$H$92,1)=$H81,1,IF(SMALL($H$4:$H$92,2)=$H81,2,IF(SMALL($H$4:$H$92,3)=$H81,3,IF(SMALL($H$4:$H$92,4)=$H81,4,IF(SMALL($H$4:$H$92,5)=$H81,5,IF(SMALL($H$4:$H$92,6)=$H81,6,IF(SMALL($H$4:$H$92,7)=$H81,7,IF(SMALL($H$4:$H$92,8)=$H81,8,IF(SMALL($H$4:$H$92,9)=$H81,9,IF(SMALL($H$4:$H$92,10)=$H81,10,IF(SMALL($H$4:$H$92,11)=$H81,11,IF(SMALL($H$4:$H$92,12)=$H81,12,IF(SMALL($H$4:$H$92,13)=$H81,13,IF(SMALL($H$4:$H$92,14)=$H81,14,IF(SMALL($H$4:$H$92,15)=$H81,15,IF(SMALL($H$4:$H$92,16)=$H81,16,IF(SMALL($H$4:$H$92,17)=$H81,17,IF(SMALL($H$4:$H$92,18)=$H81,18,IF(SMALL($H$4:$H$92,19)=$H81,19,IF(SMALL($H$4:$H$92,20)=$H81,20,IF(SMALL($H$4:$H$92,21)=$H81,21,IF(SMALL($H$4:$H$92,22)=$H81,22,IF(SMALL($H$4:$H$92,23)=$H81,23,IF(SMALL($H$4:$H$92,24)=$H81,24,IF(SMALL($H$4:$H$92,25)=$H81,25,IF(SMALL($H$4:$H$92,26)=$H81,26,IF(SMALL($H$4:$H$92,27)=$H81,27,IF(SMALL($H$4:$H$92,28)=$H81,28,IF(SMALL($H$4:$H$92,29)=$H81,29,IF(SMALL($H$4:$H$92,30)=$H81,30,IF(SMALL($H$4:$H$92,31)=$H81,31,IF(SMALL($H$4:$H$92,32)=$H81,32,IF(SMALL($H$4:$H$92,33)=$H81,33,IF(SMALL($H$4:$H$92,34)=$H81,34,IF(SMALL($H$4:$H$92,35)=$H81,35,IF(SMALL($H$4:$H$92,36)=$H81,36,IF(SMALL($H$4:$H$92,37)=$H81,37,IF(SMALL($H$4:$H$92,38)=$H81,38,IF(SMALL($H$4:$H$92,39)=$H81,39,IF(SMALL($H$4:$H$92,40)=$H81,40,IF(SMALL($H$4:$H$92,41)=$H81,41,IF(SMALL($H$4:$H$92,42)=$H81,42,IF(SMALL($H$4:$H$92,43)=$H81,43,IF(SMALL($H$4:$H$92,44)=$H81,44,IF(SMALL($H$4:$H$92,45)=$H81,45,IF(SMALL($H$4:$H$92,46)=$H81,46,IF(SMALL($H$4:$H$92,47)=$H81,47,IF(SMALL($H$4:$H$92,48)=$H81,48,IF(SMALL($H$4:$H$92,49)=$H81,49,IF(SMALL($H$4:$H$92,50)=$H81,50,IF(SMALL($H$4:$H$92,51)=$H81,51,IF(SMALL($H$4:$H$92,52)=$H81,52,IF(SMALL($H$4:$H$92,53)=$H81,53,IF(SMALL($H$4:$H$92,54)=$H81,54,IF(SMALL($H$4:$H$92,55)=$H81,55,IF(SMALL($H$4:$H$92,56)=$H81,56,IF(SMALL($H$4:$H$92,57)=$H81,57,IF(SMALL($H$4:$H$92,58)=$H81,58,IF(SMALL($H$4:$H$92,59)=$H81,59,IF(SMALL($H$4:$H$92,60)=$H81,60,IF(SMALL($H$4:$H$92,61)=$H81,61,IF(SMALL($H$4:$H$92,62)=$H81,62,""))))))))))))))))))))))))))))))))))))))))))))))))))))))))))))))),"")</f>
        <v/>
      </c>
      <c r="L81" s="93">
        <f>IFERROR(IF(COUNT(D81:G81)&lt;0,"",IF(SMALL($H$4:$H$92,50)=$H81,50,IF(SMALL($H$4:$H$92,51)=$H81,51,IF(SMALL($H$4:$H$92,52)=$H81,52,IF(SMALL($H$4:$H$92,53)=$H81,53,IF(SMALL($H$4:$H$92,54)=$H81,54,IF(SMALL($H$4:$H$92,55)=$H81,55,IF(SMALL($H$4:$H$92,56)=$H81,56,IF(SMALL($H$4:$H$92,57)=$H81,57,IF(SMALL($H$4:$H$92,58)=$H81,58,IF(SMALL($H$4:$H$92,59)=$H81,59,IF(SMALL($H$4:$H$92,60)=$H81,60,IF(SMALL($H$4:$H$92,61)=$H81,61,IF(SMALL($H$4:$H$92,62)=$H81,62,IF(SMALL($H$4:$H$92,63)=$H81,63,IF(SMALL($H$4:$H$92,64)=$H81,64,IF(SMALL($H$4:$H$92,65)=$H81,65,IF(SMALL($H$4:$H$92,66)=$H81,66,IF(SMALL($H$4:$H$92,67)=$H81,67,IF(SMALL($H$4:$H$92,68)=$H81,68,IF(SMALL($H$4:$H$92,69)=$H81,69,IF(SMALL($H$4:$H$92,70)=$H81,70,IF(SMALL($H$4:$H$92,71)=$H81,71,IF(SMALL($H$4:$H$92,72)=$H81,72,IF(SMALL($H$4:$H$92,73)=$H81,73,IF(SMALL($H$4:$H$92,74)=$H81,74,IF(SMALL($H$4:$H$92,75)=$H81,75,IF(SMALL($H$4:$H$92,76)=$H81,76,IF(SMALL($H$4:$H$92,77)=$H81,77,IF(SMALL($H$4:$H$92,78)=$H81,78,IF(SMALL($H$4:$H$92,79)=$H81,79,IF(SMALL($H$4:$H$92,80)=$H81,80,IF(SMALL($H$4:$H$92,81)=$H81,81,IF(SMALL($H$4:$H$92,82)=$H81,82,IF(SMALL($H$4:$H$92,83)=$H81,83,IF(SMALL($H$4:$H$92,84)=$H81,84,IF(SMALL($H$4:$H$92,85)=$H81,85,IF(SMALL($H$4:$H$92,86)=$H81,86,IF(SMALL($H$4:$H$92,87)=$H81,87,IF(SMALL($H$4:$H$92,88)=$H81,88,IF(SMALL($H$4:$H$92,89)=$H81,89,IF(SMALL($H$4:$H$92,90)=$H81,90,IF(SMALL($H$4:$H$92,91)=$H81,91,IF(SMALL($H$4:$H$92,92)=$H81,92,IF(SMALL($H$4:$H$92,93)=$H81,93,IF(SMALL($H$4:$H$92,94)=$H81,94,IF(SMALL($H$4:$H$92,95)=$H81,95,IF(SMALL($H$4:$H$92,96)=$H81,96,IF(SMALL($H$4:$H$92,97)=$H81,97,IF(SMALL($H$4:$H$92,98)=$H81,98,IF(SMALL($H$4:$H$92,99)=$H81,99,IF(SMALL($H$4:$H$92,100)=$H81,100,IF(SMALL($H$4:$H$92,101)=$H81,101,IF(SMALL($H$4:$H$92,102)=$H81,102,IF(SMALL($H$4:$H$92,103)=$H81,103,IF(SMALL($H$4:$H$92,104)=$H81,104,IF(SMALL($H$4:$H$92,105)=$H81,105,IF(SMALL($H$4:$H$92,106)=$H81,106,IF(SMALL($H$4:$H$92,107)=$H81,107,IF(SMALL($H$4:$H$92,108)=$H81,108,IF(SMALL($H$4:$H$92,109)=$H81,109,IF(SMALL($H$4:$H$92,110)=$H81,110,IF(SMALL($H$4:$H$92,111)=$H81,111,""))))))))))))))))))))))))))))))))))))))))))))))))))))))))))))))),"")</f>
        <v>71</v>
      </c>
      <c r="M81" s="93" t="str">
        <f>IFERROR(IF(COUNT(D81:G81)&lt;0,"",IF(SMALL($H$4:$H$92,101)=$H81,101,IF(SMALL($H$4:$H$92,102)=$H81,102,IF(SMALL($H$4:$H$92,103)=$H81,103,IF(SMALL($H$4:$H$92,104)=$H81,104,IF(SMALL($H$4:$H$92,105)=$H81,105,IF(SMALL($H$4:$H$92,106)=$H81,106,IF(SMALL($H$4:$H$92,107)=$H81,107,IF(SMALL($H$4:$H$92,108)=$H81,108,IF(SMALL($H$4:$H$92,109)=$H81,109,IF(SMALL($H$4:$H$92,110)=$H81,110,IF(SMALL($H$4:$H$92,111)=$H81,111,IF(SMALL($H$4:$H$92,112)=$H81,112,IF(SMALL($H$4:$H$92,113)=$H81,113,IF(SMALL($H$4:$H$92,114)=$H81,114,IF(SMALL($H$4:$H$92,115)=$H81,115,IF(SMALL($H$4:$H$92,116)=$H81,116,IF(SMALL($H$4:$H$92,117)=$H81,117,IF(SMALL($H$4:$H$92,118)=$H81,118,IF(SMALL($H$4:$H$92,119)=$H81,119,IF(SMALL($H$4:$H$92,120)=$H81,120,IF(SMALL($H$4:$H$92,121)=$H81,121,IF(SMALL($H$4:$H$92,122)=$H81,122,IF(SMALL($H$4:$H$92,123)=$H81,123,IF(SMALL($H$4:$H$92,124)=$H81,124,IF(SMALL($H$4:$H$92,125)=$H81,125,IF(SMALL($H$4:$H$92,126)=$H81,126,IF(SMALL($H$4:$H$92,127)=$H81,127,IF(SMALL($H$4:$H$92,128)=$H81,128,IF(SMALL($H$4:$H$92,129)=$H81,129,IF(SMALL($H$4:$H$92,130)=$H81,130,IF(SMALL($H$4:$H$92,131)=$H81,131,IF(SMALL($H$4:$H$92,132)=$H81,132,IF(SMALL($H$4:$H$92,133)=$H81,133,IF(SMALL($H$4:$H$92,134)=$H81,134,IF(SMALL($H$4:$H$92,135)=$H81,135,IF(SMALL($H$4:$H$92,136)=$H81,136,IF(SMALL($H$4:$H$92,137)=$H81,137,IF(SMALL($H$4:$H$92,138)=$H81,138,IF(SMALL($H$4:$H$92,139)=$H81,139,IF(SMALL($H$4:$H$92,140)=$H81,140,IF(SMALL($H$4:$H$92,141)=$H81,141,IF(SMALL($H$4:$H$92,142)=$H81,142,IF(SMALL($H$4:$H$92,143)=$H81,143,IF(SMALL($H$4:$H$92,144)=$H81,144,IF(SMALL($H$4:$H$92,145)=$H81,145,IF(SMALL($H$4:$H$92,146)=$H81,146,IF(SMALL($H$4:$H$92,147)=$H81,147,IF(SMALL($H$4:$H$92,148)=$H81,148,IF(SMALL($H$4:$H$92,149)=$H81,149,IF(SMALL($H$4:$H$92,150)=$H81,150,IF(SMALL($H$4:$H$92,151)=$H81,151,IF(SMALL($H$4:$H$92,152)=$H81,152,IF(SMALL($H$4:$H$92,153)=$H81,153,IF(SMALL($H$4:$H$92,154)=$H81,154,IF(SMALL($H$4:$H$92,155)=$H81,155,IF(SMALL($H$4:$H$92,156)=$H81,156,IF(SMALL($H$4:$H$92,157)=$H81,157,IF(SMALL($H$4:$H$92,158)=$H81,158,IF(SMALL($H$4:$H$92,159)=$H81,159,IF(SMALL($H$4:$H$92,160)=$H81,160,IF(SMALL($H$4:$H$92,161)=$H81,161,IF(SMALL($H$4:$H$92,162)=$H81,162,""))))))))))))))))))))))))))))))))))))))))))))))))))))))))))))))),"")</f>
        <v/>
      </c>
      <c r="N81" s="94" t="str">
        <f>IFERROR(IF(COUNT(D81:G81)&lt;0,"",IF(SMALL($H$4:$H$92,151)=$H81,151,IF(SMALL($H$4:$H$92,152)=$H81,152,IF(SMALL($H$4:$H$92,153)=$H81,153,IF(SMALL($H$4:$H$92,154)=$H81,154,IF(SMALL($H$4:$H$92,155)=$H81,155,IF(SMALL($H$4:$H$92,156)=$H81,156,IF(SMALL($H$4:$H$92,157)=$H81,157,IF(SMALL($H$4:$H$92,158)=$H81,158,IF(SMALL($H$4:$H$92,159)=$H81,159,IF(SMALL($H$4:$H$92,160)=$H81,160,IF(SMALL($H$4:$H$92,161)=$H81,161,IF(SMALL($H$4:$H$92,162)=$H81,162,IF(SMALL($H$4:$H$92,163)=$H81,163,IF(SMALL($H$4:$H$92,164)=$H81,164,IF(SMALL($H$4:$H$92,165)=$H81,165,IF(SMALL($H$4:$H$92,166)=$H81,166,IF(SMALL($H$4:$H$92,167)=$H81,167,IF(SMALL($H$4:$H$92,168)=$H81,168,IF(SMALL($H$4:$H$92,169)=$H81,169,IF(SMALL($H$4:$H$92,170)=$H81,170,IF(SMALL($H$4:$H$92,171)=$H81,171,IF(SMALL($H$4:$H$92,172)=$H81,172,IF(SMALL($H$4:$H$92,173)=$H81,173,IF(SMALL($H$4:$H$92,174)=$H81,174,IF(SMALL($H$4:$H$92,175)=$H81,175,IF(SMALL($H$4:$H$92,176)=$H81,176,IF(SMALL($H$4:$H$92,177)=$H81,177,IF(SMALL($H$4:$H$92,178)=$H81,178,IF(SMALL($H$4:$H$92,179)=$H81,179,IF(SMALL($H$4:$H$92,180)=$H81,180,IF(SMALL($H$4:$H$92,181)=$H81,181,IF(SMALL($H$4:$H$92,182)=$H81,182,IF(SMALL($H$4:$H$92,183)=$H81,183,IF(SMALL($H$4:$H$92,184)=$H81,184,IF(SMALL($H$4:$H$92,185)=$H81,185,IF(SMALL($H$4:$H$92,186)=$H81,186,IF(SMALL($H$4:$H$92,187)=$H81,187,IF(SMALL($H$4:$H$92,188)=$H81,188,IF(SMALL($H$4:$H$92,189)=$H81,189,IF(SMALL($H$4:$H$92,190)=$H81,190,IF(SMALL($H$4:$H$92,191)=$H81,191,IF(SMALL($H$4:$H$92,192)=$H81,192,IF(SMALL($H$4:$H$92,193)=$H81,193,IF(SMALL($H$4:$H$92,194)=$H81,194,IF(SMALL($H$4:$H$92,195)=$H81,195,IF(SMALL($H$4:$H$92,196)=$H81,196,IF(SMALL($H$4:$H$92,197)=$H81,197,IF(SMALL($H$4:$H$92,198)=$H81,198,IF(SMALL($H$4:$H$92,199)=$H81,199,IF(SMALL($H$4:$H$92,200)=$H81,200,IF(SMALL($H$4:$H$92,201)=$H81,201,IF(SMALL($H$4:$H$92,202)=$H81,202,IF(SMALL($H$4:$H$92,203)=$H81,203,IF(SMALL($H$4:$H$92,204)=$H81,204,IF(SMALL($H$4:$H$92,205)=$H81,205,IF(SMALL($H$4:$H$92,206)=$H81,206,IF(SMALL($H$4:$H$92,207)=$H81,207,IF(SMALL($H$4:$H$92,208)=$H81,208,IF(SMALL($H$4:$H$92,209)=$H81,209,IF(SMALL($H$4:$H$92,210)=$H81,210,IF(SMALL($H$4:$H$92,211)=$H81,211,IF(SMALL($H$4:$H$92,212)=$H81,212,""))))))))))))))))))))))))))))))))))))))))))))))))))))))))))))))),"")</f>
        <v/>
      </c>
    </row>
    <row r="82" spans="1:14" x14ac:dyDescent="0.3">
      <c r="A82" s="30" t="str">
        <f>IF(ISBLANK(Deltagere!B68),"",Deltagere!A68)</f>
        <v>k</v>
      </c>
      <c r="B82" s="48" t="str">
        <f>IF(ISBLANK(Deltagere!B68),"",Deltagere!B68)</f>
        <v>Viola Wittenkamp</v>
      </c>
      <c r="C82" s="48" t="str">
        <f>IF(ISBLANK(Deltagere!C68),"",Deltagere!C68)</f>
        <v>Randers krolf</v>
      </c>
      <c r="D82" s="31">
        <v>33</v>
      </c>
      <c r="E82" s="31">
        <v>35</v>
      </c>
      <c r="F82" s="31">
        <v>36</v>
      </c>
      <c r="G82" s="31">
        <v>0</v>
      </c>
      <c r="H82" s="66">
        <f>IF(COUNT(D82:G82)&lt;4,"",SUM(D82:G82))</f>
        <v>104</v>
      </c>
      <c r="I82" s="66">
        <f>IF(COUNT(K82)=1,K82,IF(COUNT(L82)=1,L82,IF(COUNT(M82)=1,M82,N82)))</f>
        <v>71</v>
      </c>
      <c r="J82" s="72"/>
      <c r="K82" s="92" t="str">
        <f>IFERROR(IF(COUNT(D82:G82)&lt;0,"",IF(SMALL($H$4:$H$92,1)=$H82,1,IF(SMALL($H$4:$H$92,2)=$H82,2,IF(SMALL($H$4:$H$92,3)=$H82,3,IF(SMALL($H$4:$H$92,4)=$H82,4,IF(SMALL($H$4:$H$92,5)=$H82,5,IF(SMALL($H$4:$H$92,6)=$H82,6,IF(SMALL($H$4:$H$92,7)=$H82,7,IF(SMALL($H$4:$H$92,8)=$H82,8,IF(SMALL($H$4:$H$92,9)=$H82,9,IF(SMALL($H$4:$H$92,10)=$H82,10,IF(SMALL($H$4:$H$92,11)=$H82,11,IF(SMALL($H$4:$H$92,12)=$H82,12,IF(SMALL($H$4:$H$92,13)=$H82,13,IF(SMALL($H$4:$H$92,14)=$H82,14,IF(SMALL($H$4:$H$92,15)=$H82,15,IF(SMALL($H$4:$H$92,16)=$H82,16,IF(SMALL($H$4:$H$92,17)=$H82,17,IF(SMALL($H$4:$H$92,18)=$H82,18,IF(SMALL($H$4:$H$92,19)=$H82,19,IF(SMALL($H$4:$H$92,20)=$H82,20,IF(SMALL($H$4:$H$92,21)=$H82,21,IF(SMALL($H$4:$H$92,22)=$H82,22,IF(SMALL($H$4:$H$92,23)=$H82,23,IF(SMALL($H$4:$H$92,24)=$H82,24,IF(SMALL($H$4:$H$92,25)=$H82,25,IF(SMALL($H$4:$H$92,26)=$H82,26,IF(SMALL($H$4:$H$92,27)=$H82,27,IF(SMALL($H$4:$H$92,28)=$H82,28,IF(SMALL($H$4:$H$92,29)=$H82,29,IF(SMALL($H$4:$H$92,30)=$H82,30,IF(SMALL($H$4:$H$92,31)=$H82,31,IF(SMALL($H$4:$H$92,32)=$H82,32,IF(SMALL($H$4:$H$92,33)=$H82,33,IF(SMALL($H$4:$H$92,34)=$H82,34,IF(SMALL($H$4:$H$92,35)=$H82,35,IF(SMALL($H$4:$H$92,36)=$H82,36,IF(SMALL($H$4:$H$92,37)=$H82,37,IF(SMALL($H$4:$H$92,38)=$H82,38,IF(SMALL($H$4:$H$92,39)=$H82,39,IF(SMALL($H$4:$H$92,40)=$H82,40,IF(SMALL($H$4:$H$92,41)=$H82,41,IF(SMALL($H$4:$H$92,42)=$H82,42,IF(SMALL($H$4:$H$92,43)=$H82,43,IF(SMALL($H$4:$H$92,44)=$H82,44,IF(SMALL($H$4:$H$92,45)=$H82,45,IF(SMALL($H$4:$H$92,46)=$H82,46,IF(SMALL($H$4:$H$92,47)=$H82,47,IF(SMALL($H$4:$H$92,48)=$H82,48,IF(SMALL($H$4:$H$92,49)=$H82,49,IF(SMALL($H$4:$H$92,50)=$H82,50,IF(SMALL($H$4:$H$92,51)=$H82,51,IF(SMALL($H$4:$H$92,52)=$H82,52,IF(SMALL($H$4:$H$92,53)=$H82,53,IF(SMALL($H$4:$H$92,54)=$H82,54,IF(SMALL($H$4:$H$92,55)=$H82,55,IF(SMALL($H$4:$H$92,56)=$H82,56,IF(SMALL($H$4:$H$92,57)=$H82,57,IF(SMALL($H$4:$H$92,58)=$H82,58,IF(SMALL($H$4:$H$92,59)=$H82,59,IF(SMALL($H$4:$H$92,60)=$H82,60,IF(SMALL($H$4:$H$92,61)=$H82,61,IF(SMALL($H$4:$H$92,62)=$H82,62,""))))))))))))))))))))))))))))))))))))))))))))))))))))))))))))))),"")</f>
        <v/>
      </c>
      <c r="L82" s="93">
        <f>IFERROR(IF(COUNT(D82:G82)&lt;0,"",IF(SMALL($H$4:$H$92,50)=$H82,50,IF(SMALL($H$4:$H$92,51)=$H82,51,IF(SMALL($H$4:$H$92,52)=$H82,52,IF(SMALL($H$4:$H$92,53)=$H82,53,IF(SMALL($H$4:$H$92,54)=$H82,54,IF(SMALL($H$4:$H$92,55)=$H82,55,IF(SMALL($H$4:$H$92,56)=$H82,56,IF(SMALL($H$4:$H$92,57)=$H82,57,IF(SMALL($H$4:$H$92,58)=$H82,58,IF(SMALL($H$4:$H$92,59)=$H82,59,IF(SMALL($H$4:$H$92,60)=$H82,60,IF(SMALL($H$4:$H$92,61)=$H82,61,IF(SMALL($H$4:$H$92,62)=$H82,62,IF(SMALL($H$4:$H$92,63)=$H82,63,IF(SMALL($H$4:$H$92,64)=$H82,64,IF(SMALL($H$4:$H$92,65)=$H82,65,IF(SMALL($H$4:$H$92,66)=$H82,66,IF(SMALL($H$4:$H$92,67)=$H82,67,IF(SMALL($H$4:$H$92,68)=$H82,68,IF(SMALL($H$4:$H$92,69)=$H82,69,IF(SMALL($H$4:$H$92,70)=$H82,70,IF(SMALL($H$4:$H$92,71)=$H82,71,IF(SMALL($H$4:$H$92,72)=$H82,72,IF(SMALL($H$4:$H$92,73)=$H82,73,IF(SMALL($H$4:$H$92,74)=$H82,74,IF(SMALL($H$4:$H$92,75)=$H82,75,IF(SMALL($H$4:$H$92,76)=$H82,76,IF(SMALL($H$4:$H$92,77)=$H82,77,IF(SMALL($H$4:$H$92,78)=$H82,78,IF(SMALL($H$4:$H$92,79)=$H82,79,IF(SMALL($H$4:$H$92,80)=$H82,80,IF(SMALL($H$4:$H$92,81)=$H82,81,IF(SMALL($H$4:$H$92,82)=$H82,82,IF(SMALL($H$4:$H$92,83)=$H82,83,IF(SMALL($H$4:$H$92,84)=$H82,84,IF(SMALL($H$4:$H$92,85)=$H82,85,IF(SMALL($H$4:$H$92,86)=$H82,86,IF(SMALL($H$4:$H$92,87)=$H82,87,IF(SMALL($H$4:$H$92,88)=$H82,88,IF(SMALL($H$4:$H$92,89)=$H82,89,IF(SMALL($H$4:$H$92,90)=$H82,90,IF(SMALL($H$4:$H$92,91)=$H82,91,IF(SMALL($H$4:$H$92,92)=$H82,92,IF(SMALL($H$4:$H$92,93)=$H82,93,IF(SMALL($H$4:$H$92,94)=$H82,94,IF(SMALL($H$4:$H$92,95)=$H82,95,IF(SMALL($H$4:$H$92,96)=$H82,96,IF(SMALL($H$4:$H$92,97)=$H82,97,IF(SMALL($H$4:$H$92,98)=$H82,98,IF(SMALL($H$4:$H$92,99)=$H82,99,IF(SMALL($H$4:$H$92,100)=$H82,100,IF(SMALL($H$4:$H$92,101)=$H82,101,IF(SMALL($H$4:$H$92,102)=$H82,102,IF(SMALL($H$4:$H$92,103)=$H82,103,IF(SMALL($H$4:$H$92,104)=$H82,104,IF(SMALL($H$4:$H$92,105)=$H82,105,IF(SMALL($H$4:$H$92,106)=$H82,106,IF(SMALL($H$4:$H$92,107)=$H82,107,IF(SMALL($H$4:$H$92,108)=$H82,108,IF(SMALL($H$4:$H$92,109)=$H82,109,IF(SMALL($H$4:$H$92,110)=$H82,110,IF(SMALL($H$4:$H$92,111)=$H82,111,""))))))))))))))))))))))))))))))))))))))))))))))))))))))))))))))),"")</f>
        <v>71</v>
      </c>
      <c r="M82" s="93" t="str">
        <f>IFERROR(IF(COUNT(D82:G82)&lt;0,"",IF(SMALL($H$4:$H$92,101)=$H82,101,IF(SMALL($H$4:$H$92,102)=$H82,102,IF(SMALL($H$4:$H$92,103)=$H82,103,IF(SMALL($H$4:$H$92,104)=$H82,104,IF(SMALL($H$4:$H$92,105)=$H82,105,IF(SMALL($H$4:$H$92,106)=$H82,106,IF(SMALL($H$4:$H$92,107)=$H82,107,IF(SMALL($H$4:$H$92,108)=$H82,108,IF(SMALL($H$4:$H$92,109)=$H82,109,IF(SMALL($H$4:$H$92,110)=$H82,110,IF(SMALL($H$4:$H$92,111)=$H82,111,IF(SMALL($H$4:$H$92,112)=$H82,112,IF(SMALL($H$4:$H$92,113)=$H82,113,IF(SMALL($H$4:$H$92,114)=$H82,114,IF(SMALL($H$4:$H$92,115)=$H82,115,IF(SMALL($H$4:$H$92,116)=$H82,116,IF(SMALL($H$4:$H$92,117)=$H82,117,IF(SMALL($H$4:$H$92,118)=$H82,118,IF(SMALL($H$4:$H$92,119)=$H82,119,IF(SMALL($H$4:$H$92,120)=$H82,120,IF(SMALL($H$4:$H$92,121)=$H82,121,IF(SMALL($H$4:$H$92,122)=$H82,122,IF(SMALL($H$4:$H$92,123)=$H82,123,IF(SMALL($H$4:$H$92,124)=$H82,124,IF(SMALL($H$4:$H$92,125)=$H82,125,IF(SMALL($H$4:$H$92,126)=$H82,126,IF(SMALL($H$4:$H$92,127)=$H82,127,IF(SMALL($H$4:$H$92,128)=$H82,128,IF(SMALL($H$4:$H$92,129)=$H82,129,IF(SMALL($H$4:$H$92,130)=$H82,130,IF(SMALL($H$4:$H$92,131)=$H82,131,IF(SMALL($H$4:$H$92,132)=$H82,132,IF(SMALL($H$4:$H$92,133)=$H82,133,IF(SMALL($H$4:$H$92,134)=$H82,134,IF(SMALL($H$4:$H$92,135)=$H82,135,IF(SMALL($H$4:$H$92,136)=$H82,136,IF(SMALL($H$4:$H$92,137)=$H82,137,IF(SMALL($H$4:$H$92,138)=$H82,138,IF(SMALL($H$4:$H$92,139)=$H82,139,IF(SMALL($H$4:$H$92,140)=$H82,140,IF(SMALL($H$4:$H$92,141)=$H82,141,IF(SMALL($H$4:$H$92,142)=$H82,142,IF(SMALL($H$4:$H$92,143)=$H82,143,IF(SMALL($H$4:$H$92,144)=$H82,144,IF(SMALL($H$4:$H$92,145)=$H82,145,IF(SMALL($H$4:$H$92,146)=$H82,146,IF(SMALL($H$4:$H$92,147)=$H82,147,IF(SMALL($H$4:$H$92,148)=$H82,148,IF(SMALL($H$4:$H$92,149)=$H82,149,IF(SMALL($H$4:$H$92,150)=$H82,150,IF(SMALL($H$4:$H$92,151)=$H82,151,IF(SMALL($H$4:$H$92,152)=$H82,152,IF(SMALL($H$4:$H$92,153)=$H82,153,IF(SMALL($H$4:$H$92,154)=$H82,154,IF(SMALL($H$4:$H$92,155)=$H82,155,IF(SMALL($H$4:$H$92,156)=$H82,156,IF(SMALL($H$4:$H$92,157)=$H82,157,IF(SMALL($H$4:$H$92,158)=$H82,158,IF(SMALL($H$4:$H$92,159)=$H82,159,IF(SMALL($H$4:$H$92,160)=$H82,160,IF(SMALL($H$4:$H$92,161)=$H82,161,IF(SMALL($H$4:$H$92,162)=$H82,162,""))))))))))))))))))))))))))))))))))))))))))))))))))))))))))))))),"")</f>
        <v/>
      </c>
      <c r="N82" s="94" t="str">
        <f>IFERROR(IF(COUNT(D82:G82)&lt;0,"",IF(SMALL($H$4:$H$92,151)=$H82,151,IF(SMALL($H$4:$H$92,152)=$H82,152,IF(SMALL($H$4:$H$92,153)=$H82,153,IF(SMALL($H$4:$H$92,154)=$H82,154,IF(SMALL($H$4:$H$92,155)=$H82,155,IF(SMALL($H$4:$H$92,156)=$H82,156,IF(SMALL($H$4:$H$92,157)=$H82,157,IF(SMALL($H$4:$H$92,158)=$H82,158,IF(SMALL($H$4:$H$92,159)=$H82,159,IF(SMALL($H$4:$H$92,160)=$H82,160,IF(SMALL($H$4:$H$92,161)=$H82,161,IF(SMALL($H$4:$H$92,162)=$H82,162,IF(SMALL($H$4:$H$92,163)=$H82,163,IF(SMALL($H$4:$H$92,164)=$H82,164,IF(SMALL($H$4:$H$92,165)=$H82,165,IF(SMALL($H$4:$H$92,166)=$H82,166,IF(SMALL($H$4:$H$92,167)=$H82,167,IF(SMALL($H$4:$H$92,168)=$H82,168,IF(SMALL($H$4:$H$92,169)=$H82,169,IF(SMALL($H$4:$H$92,170)=$H82,170,IF(SMALL($H$4:$H$92,171)=$H82,171,IF(SMALL($H$4:$H$92,172)=$H82,172,IF(SMALL($H$4:$H$92,173)=$H82,173,IF(SMALL($H$4:$H$92,174)=$H82,174,IF(SMALL($H$4:$H$92,175)=$H82,175,IF(SMALL($H$4:$H$92,176)=$H82,176,IF(SMALL($H$4:$H$92,177)=$H82,177,IF(SMALL($H$4:$H$92,178)=$H82,178,IF(SMALL($H$4:$H$92,179)=$H82,179,IF(SMALL($H$4:$H$92,180)=$H82,180,IF(SMALL($H$4:$H$92,181)=$H82,181,IF(SMALL($H$4:$H$92,182)=$H82,182,IF(SMALL($H$4:$H$92,183)=$H82,183,IF(SMALL($H$4:$H$92,184)=$H82,184,IF(SMALL($H$4:$H$92,185)=$H82,185,IF(SMALL($H$4:$H$92,186)=$H82,186,IF(SMALL($H$4:$H$92,187)=$H82,187,IF(SMALL($H$4:$H$92,188)=$H82,188,IF(SMALL($H$4:$H$92,189)=$H82,189,IF(SMALL($H$4:$H$92,190)=$H82,190,IF(SMALL($H$4:$H$92,191)=$H82,191,IF(SMALL($H$4:$H$92,192)=$H82,192,IF(SMALL($H$4:$H$92,193)=$H82,193,IF(SMALL($H$4:$H$92,194)=$H82,194,IF(SMALL($H$4:$H$92,195)=$H82,195,IF(SMALL($H$4:$H$92,196)=$H82,196,IF(SMALL($H$4:$H$92,197)=$H82,197,IF(SMALL($H$4:$H$92,198)=$H82,198,IF(SMALL($H$4:$H$92,199)=$H82,199,IF(SMALL($H$4:$H$92,200)=$H82,200,IF(SMALL($H$4:$H$92,201)=$H82,201,IF(SMALL($H$4:$H$92,202)=$H82,202,IF(SMALL($H$4:$H$92,203)=$H82,203,IF(SMALL($H$4:$H$92,204)=$H82,204,IF(SMALL($H$4:$H$92,205)=$H82,205,IF(SMALL($H$4:$H$92,206)=$H82,206,IF(SMALL($H$4:$H$92,207)=$H82,207,IF(SMALL($H$4:$H$92,208)=$H82,208,IF(SMALL($H$4:$H$92,209)=$H82,209,IF(SMALL($H$4:$H$92,210)=$H82,210,IF(SMALL($H$4:$H$92,211)=$H82,211,IF(SMALL($H$4:$H$92,212)=$H82,212,""))))))))))))))))))))))))))))))))))))))))))))))))))))))))))))))),"")</f>
        <v/>
      </c>
    </row>
    <row r="83" spans="1:14" x14ac:dyDescent="0.3">
      <c r="A83" s="30" t="str">
        <f>IF(ISBLANK(Deltagere!B37),"",Deltagere!A37)</f>
        <v>k</v>
      </c>
      <c r="B83" s="48" t="str">
        <f>IF(ISBLANK(Deltagere!B37),"",Deltagere!B37)</f>
        <v>Gudrun Jensen</v>
      </c>
      <c r="C83" s="48" t="str">
        <f>IF(ISBLANK(Deltagere!C37),"",Deltagere!C37)</f>
        <v>Gjerlev</v>
      </c>
      <c r="D83" s="31">
        <v>39</v>
      </c>
      <c r="E83" s="31">
        <v>37</v>
      </c>
      <c r="F83" s="31">
        <v>29</v>
      </c>
      <c r="G83" s="31">
        <v>0</v>
      </c>
      <c r="H83" s="66">
        <f>IF(COUNT(D83:G83)&lt;4,"",SUM(D83:G83))</f>
        <v>105</v>
      </c>
      <c r="I83" s="66">
        <f>IF(COUNT(K83)=1,K83,IF(COUNT(L83)=1,L83,IF(COUNT(M83)=1,M83,N83)))</f>
        <v>75</v>
      </c>
      <c r="J83" s="72"/>
      <c r="K83" s="92" t="str">
        <f>IFERROR(IF(COUNT(D83:G83)&lt;0,"",IF(SMALL($H$4:$H$92,1)=$H83,1,IF(SMALL($H$4:$H$92,2)=$H83,2,IF(SMALL($H$4:$H$92,3)=$H83,3,IF(SMALL($H$4:$H$92,4)=$H83,4,IF(SMALL($H$4:$H$92,5)=$H83,5,IF(SMALL($H$4:$H$92,6)=$H83,6,IF(SMALL($H$4:$H$92,7)=$H83,7,IF(SMALL($H$4:$H$92,8)=$H83,8,IF(SMALL($H$4:$H$92,9)=$H83,9,IF(SMALL($H$4:$H$92,10)=$H83,10,IF(SMALL($H$4:$H$92,11)=$H83,11,IF(SMALL($H$4:$H$92,12)=$H83,12,IF(SMALL($H$4:$H$92,13)=$H83,13,IF(SMALL($H$4:$H$92,14)=$H83,14,IF(SMALL($H$4:$H$92,15)=$H83,15,IF(SMALL($H$4:$H$92,16)=$H83,16,IF(SMALL($H$4:$H$92,17)=$H83,17,IF(SMALL($H$4:$H$92,18)=$H83,18,IF(SMALL($H$4:$H$92,19)=$H83,19,IF(SMALL($H$4:$H$92,20)=$H83,20,IF(SMALL($H$4:$H$92,21)=$H83,21,IF(SMALL($H$4:$H$92,22)=$H83,22,IF(SMALL($H$4:$H$92,23)=$H83,23,IF(SMALL($H$4:$H$92,24)=$H83,24,IF(SMALL($H$4:$H$92,25)=$H83,25,IF(SMALL($H$4:$H$92,26)=$H83,26,IF(SMALL($H$4:$H$92,27)=$H83,27,IF(SMALL($H$4:$H$92,28)=$H83,28,IF(SMALL($H$4:$H$92,29)=$H83,29,IF(SMALL($H$4:$H$92,30)=$H83,30,IF(SMALL($H$4:$H$92,31)=$H83,31,IF(SMALL($H$4:$H$92,32)=$H83,32,IF(SMALL($H$4:$H$92,33)=$H83,33,IF(SMALL($H$4:$H$92,34)=$H83,34,IF(SMALL($H$4:$H$92,35)=$H83,35,IF(SMALL($H$4:$H$92,36)=$H83,36,IF(SMALL($H$4:$H$92,37)=$H83,37,IF(SMALL($H$4:$H$92,38)=$H83,38,IF(SMALL($H$4:$H$92,39)=$H83,39,IF(SMALL($H$4:$H$92,40)=$H83,40,IF(SMALL($H$4:$H$92,41)=$H83,41,IF(SMALL($H$4:$H$92,42)=$H83,42,IF(SMALL($H$4:$H$92,43)=$H83,43,IF(SMALL($H$4:$H$92,44)=$H83,44,IF(SMALL($H$4:$H$92,45)=$H83,45,IF(SMALL($H$4:$H$92,46)=$H83,46,IF(SMALL($H$4:$H$92,47)=$H83,47,IF(SMALL($H$4:$H$92,48)=$H83,48,IF(SMALL($H$4:$H$92,49)=$H83,49,IF(SMALL($H$4:$H$92,50)=$H83,50,IF(SMALL($H$4:$H$92,51)=$H83,51,IF(SMALL($H$4:$H$92,52)=$H83,52,IF(SMALL($H$4:$H$92,53)=$H83,53,IF(SMALL($H$4:$H$92,54)=$H83,54,IF(SMALL($H$4:$H$92,55)=$H83,55,IF(SMALL($H$4:$H$92,56)=$H83,56,IF(SMALL($H$4:$H$92,57)=$H83,57,IF(SMALL($H$4:$H$92,58)=$H83,58,IF(SMALL($H$4:$H$92,59)=$H83,59,IF(SMALL($H$4:$H$92,60)=$H83,60,IF(SMALL($H$4:$H$92,61)=$H83,61,IF(SMALL($H$4:$H$92,62)=$H83,62,""))))))))))))))))))))))))))))))))))))))))))))))))))))))))))))))),"")</f>
        <v/>
      </c>
      <c r="L83" s="93">
        <f>IFERROR(IF(COUNT(D83:G83)&lt;0,"",IF(SMALL($H$4:$H$92,50)=$H83,50,IF(SMALL($H$4:$H$92,51)=$H83,51,IF(SMALL($H$4:$H$92,52)=$H83,52,IF(SMALL($H$4:$H$92,53)=$H83,53,IF(SMALL($H$4:$H$92,54)=$H83,54,IF(SMALL($H$4:$H$92,55)=$H83,55,IF(SMALL($H$4:$H$92,56)=$H83,56,IF(SMALL($H$4:$H$92,57)=$H83,57,IF(SMALL($H$4:$H$92,58)=$H83,58,IF(SMALL($H$4:$H$92,59)=$H83,59,IF(SMALL($H$4:$H$92,60)=$H83,60,IF(SMALL($H$4:$H$92,61)=$H83,61,IF(SMALL($H$4:$H$92,62)=$H83,62,IF(SMALL($H$4:$H$92,63)=$H83,63,IF(SMALL($H$4:$H$92,64)=$H83,64,IF(SMALL($H$4:$H$92,65)=$H83,65,IF(SMALL($H$4:$H$92,66)=$H83,66,IF(SMALL($H$4:$H$92,67)=$H83,67,IF(SMALL($H$4:$H$92,68)=$H83,68,IF(SMALL($H$4:$H$92,69)=$H83,69,IF(SMALL($H$4:$H$92,70)=$H83,70,IF(SMALL($H$4:$H$92,71)=$H83,71,IF(SMALL($H$4:$H$92,72)=$H83,72,IF(SMALL($H$4:$H$92,73)=$H83,73,IF(SMALL($H$4:$H$92,74)=$H83,74,IF(SMALL($H$4:$H$92,75)=$H83,75,IF(SMALL($H$4:$H$92,76)=$H83,76,IF(SMALL($H$4:$H$92,77)=$H83,77,IF(SMALL($H$4:$H$92,78)=$H83,78,IF(SMALL($H$4:$H$92,79)=$H83,79,IF(SMALL($H$4:$H$92,80)=$H83,80,IF(SMALL($H$4:$H$92,81)=$H83,81,IF(SMALL($H$4:$H$92,82)=$H83,82,IF(SMALL($H$4:$H$92,83)=$H83,83,IF(SMALL($H$4:$H$92,84)=$H83,84,IF(SMALL($H$4:$H$92,85)=$H83,85,IF(SMALL($H$4:$H$92,86)=$H83,86,IF(SMALL($H$4:$H$92,87)=$H83,87,IF(SMALL($H$4:$H$92,88)=$H83,88,IF(SMALL($H$4:$H$92,89)=$H83,89,IF(SMALL($H$4:$H$92,90)=$H83,90,IF(SMALL($H$4:$H$92,91)=$H83,91,IF(SMALL($H$4:$H$92,92)=$H83,92,IF(SMALL($H$4:$H$92,93)=$H83,93,IF(SMALL($H$4:$H$92,94)=$H83,94,IF(SMALL($H$4:$H$92,95)=$H83,95,IF(SMALL($H$4:$H$92,96)=$H83,96,IF(SMALL($H$4:$H$92,97)=$H83,97,IF(SMALL($H$4:$H$92,98)=$H83,98,IF(SMALL($H$4:$H$92,99)=$H83,99,IF(SMALL($H$4:$H$92,100)=$H83,100,IF(SMALL($H$4:$H$92,101)=$H83,101,IF(SMALL($H$4:$H$92,102)=$H83,102,IF(SMALL($H$4:$H$92,103)=$H83,103,IF(SMALL($H$4:$H$92,104)=$H83,104,IF(SMALL($H$4:$H$92,105)=$H83,105,IF(SMALL($H$4:$H$92,106)=$H83,106,IF(SMALL($H$4:$H$92,107)=$H83,107,IF(SMALL($H$4:$H$92,108)=$H83,108,IF(SMALL($H$4:$H$92,109)=$H83,109,IF(SMALL($H$4:$H$92,110)=$H83,110,IF(SMALL($H$4:$H$92,111)=$H83,111,""))))))))))))))))))))))))))))))))))))))))))))))))))))))))))))))),"")</f>
        <v>75</v>
      </c>
      <c r="M83" s="93" t="str">
        <f>IFERROR(IF(COUNT(D83:G83)&lt;0,"",IF(SMALL($H$4:$H$92,101)=$H83,101,IF(SMALL($H$4:$H$92,102)=$H83,102,IF(SMALL($H$4:$H$92,103)=$H83,103,IF(SMALL($H$4:$H$92,104)=$H83,104,IF(SMALL($H$4:$H$92,105)=$H83,105,IF(SMALL($H$4:$H$92,106)=$H83,106,IF(SMALL($H$4:$H$92,107)=$H83,107,IF(SMALL($H$4:$H$92,108)=$H83,108,IF(SMALL($H$4:$H$92,109)=$H83,109,IF(SMALL($H$4:$H$92,110)=$H83,110,IF(SMALL($H$4:$H$92,111)=$H83,111,IF(SMALL($H$4:$H$92,112)=$H83,112,IF(SMALL($H$4:$H$92,113)=$H83,113,IF(SMALL($H$4:$H$92,114)=$H83,114,IF(SMALL($H$4:$H$92,115)=$H83,115,IF(SMALL($H$4:$H$92,116)=$H83,116,IF(SMALL($H$4:$H$92,117)=$H83,117,IF(SMALL($H$4:$H$92,118)=$H83,118,IF(SMALL($H$4:$H$92,119)=$H83,119,IF(SMALL($H$4:$H$92,120)=$H83,120,IF(SMALL($H$4:$H$92,121)=$H83,121,IF(SMALL($H$4:$H$92,122)=$H83,122,IF(SMALL($H$4:$H$92,123)=$H83,123,IF(SMALL($H$4:$H$92,124)=$H83,124,IF(SMALL($H$4:$H$92,125)=$H83,125,IF(SMALL($H$4:$H$92,126)=$H83,126,IF(SMALL($H$4:$H$92,127)=$H83,127,IF(SMALL($H$4:$H$92,128)=$H83,128,IF(SMALL($H$4:$H$92,129)=$H83,129,IF(SMALL($H$4:$H$92,130)=$H83,130,IF(SMALL($H$4:$H$92,131)=$H83,131,IF(SMALL($H$4:$H$92,132)=$H83,132,IF(SMALL($H$4:$H$92,133)=$H83,133,IF(SMALL($H$4:$H$92,134)=$H83,134,IF(SMALL($H$4:$H$92,135)=$H83,135,IF(SMALL($H$4:$H$92,136)=$H83,136,IF(SMALL($H$4:$H$92,137)=$H83,137,IF(SMALL($H$4:$H$92,138)=$H83,138,IF(SMALL($H$4:$H$92,139)=$H83,139,IF(SMALL($H$4:$H$92,140)=$H83,140,IF(SMALL($H$4:$H$92,141)=$H83,141,IF(SMALL($H$4:$H$92,142)=$H83,142,IF(SMALL($H$4:$H$92,143)=$H83,143,IF(SMALL($H$4:$H$92,144)=$H83,144,IF(SMALL($H$4:$H$92,145)=$H83,145,IF(SMALL($H$4:$H$92,146)=$H83,146,IF(SMALL($H$4:$H$92,147)=$H83,147,IF(SMALL($H$4:$H$92,148)=$H83,148,IF(SMALL($H$4:$H$92,149)=$H83,149,IF(SMALL($H$4:$H$92,150)=$H83,150,IF(SMALL($H$4:$H$92,151)=$H83,151,IF(SMALL($H$4:$H$92,152)=$H83,152,IF(SMALL($H$4:$H$92,153)=$H83,153,IF(SMALL($H$4:$H$92,154)=$H83,154,IF(SMALL($H$4:$H$92,155)=$H83,155,IF(SMALL($H$4:$H$92,156)=$H83,156,IF(SMALL($H$4:$H$92,157)=$H83,157,IF(SMALL($H$4:$H$92,158)=$H83,158,IF(SMALL($H$4:$H$92,159)=$H83,159,IF(SMALL($H$4:$H$92,160)=$H83,160,IF(SMALL($H$4:$H$92,161)=$H83,161,IF(SMALL($H$4:$H$92,162)=$H83,162,""))))))))))))))))))))))))))))))))))))))))))))))))))))))))))))))),"")</f>
        <v/>
      </c>
      <c r="N83" s="94" t="str">
        <f>IFERROR(IF(COUNT(D83:G83)&lt;0,"",IF(SMALL($H$4:$H$92,151)=$H83,151,IF(SMALL($H$4:$H$92,152)=$H83,152,IF(SMALL($H$4:$H$92,153)=$H83,153,IF(SMALL($H$4:$H$92,154)=$H83,154,IF(SMALL($H$4:$H$92,155)=$H83,155,IF(SMALL($H$4:$H$92,156)=$H83,156,IF(SMALL($H$4:$H$92,157)=$H83,157,IF(SMALL($H$4:$H$92,158)=$H83,158,IF(SMALL($H$4:$H$92,159)=$H83,159,IF(SMALL($H$4:$H$92,160)=$H83,160,IF(SMALL($H$4:$H$92,161)=$H83,161,IF(SMALL($H$4:$H$92,162)=$H83,162,IF(SMALL($H$4:$H$92,163)=$H83,163,IF(SMALL($H$4:$H$92,164)=$H83,164,IF(SMALL($H$4:$H$92,165)=$H83,165,IF(SMALL($H$4:$H$92,166)=$H83,166,IF(SMALL($H$4:$H$92,167)=$H83,167,IF(SMALL($H$4:$H$92,168)=$H83,168,IF(SMALL($H$4:$H$92,169)=$H83,169,IF(SMALL($H$4:$H$92,170)=$H83,170,IF(SMALL($H$4:$H$92,171)=$H83,171,IF(SMALL($H$4:$H$92,172)=$H83,172,IF(SMALL($H$4:$H$92,173)=$H83,173,IF(SMALL($H$4:$H$92,174)=$H83,174,IF(SMALL($H$4:$H$92,175)=$H83,175,IF(SMALL($H$4:$H$92,176)=$H83,176,IF(SMALL($H$4:$H$92,177)=$H83,177,IF(SMALL($H$4:$H$92,178)=$H83,178,IF(SMALL($H$4:$H$92,179)=$H83,179,IF(SMALL($H$4:$H$92,180)=$H83,180,IF(SMALL($H$4:$H$92,181)=$H83,181,IF(SMALL($H$4:$H$92,182)=$H83,182,IF(SMALL($H$4:$H$92,183)=$H83,183,IF(SMALL($H$4:$H$92,184)=$H83,184,IF(SMALL($H$4:$H$92,185)=$H83,185,IF(SMALL($H$4:$H$92,186)=$H83,186,IF(SMALL($H$4:$H$92,187)=$H83,187,IF(SMALL($H$4:$H$92,188)=$H83,188,IF(SMALL($H$4:$H$92,189)=$H83,189,IF(SMALL($H$4:$H$92,190)=$H83,190,IF(SMALL($H$4:$H$92,191)=$H83,191,IF(SMALL($H$4:$H$92,192)=$H83,192,IF(SMALL($H$4:$H$92,193)=$H83,193,IF(SMALL($H$4:$H$92,194)=$H83,194,IF(SMALL($H$4:$H$92,195)=$H83,195,IF(SMALL($H$4:$H$92,196)=$H83,196,IF(SMALL($H$4:$H$92,197)=$H83,197,IF(SMALL($H$4:$H$92,198)=$H83,198,IF(SMALL($H$4:$H$92,199)=$H83,199,IF(SMALL($H$4:$H$92,200)=$H83,200,IF(SMALL($H$4:$H$92,201)=$H83,201,IF(SMALL($H$4:$H$92,202)=$H83,202,IF(SMALL($H$4:$H$92,203)=$H83,203,IF(SMALL($H$4:$H$92,204)=$H83,204,IF(SMALL($H$4:$H$92,205)=$H83,205,IF(SMALL($H$4:$H$92,206)=$H83,206,IF(SMALL($H$4:$H$92,207)=$H83,207,IF(SMALL($H$4:$H$92,208)=$H83,208,IF(SMALL($H$4:$H$92,209)=$H83,209,IF(SMALL($H$4:$H$92,210)=$H83,210,IF(SMALL($H$4:$H$92,211)=$H83,211,IF(SMALL($H$4:$H$92,212)=$H83,212,""))))))))))))))))))))))))))))))))))))))))))))))))))))))))))))))),"")</f>
        <v/>
      </c>
    </row>
    <row r="84" spans="1:14" x14ac:dyDescent="0.3">
      <c r="A84" s="41" t="str">
        <f>IF(ISBLANK(Deltagere!B7),"",Deltagere!A7)</f>
        <v>k</v>
      </c>
      <c r="B84" s="49" t="str">
        <f>IF(ISBLANK(Deltagere!B7),"",Deltagere!B7)</f>
        <v>Bodil Hansen</v>
      </c>
      <c r="C84" s="49" t="str">
        <f>IF(ISBLANK(Deltagere!C7),"",Deltagere!C7)</f>
        <v>Gjerlev</v>
      </c>
      <c r="D84" s="42">
        <v>41</v>
      </c>
      <c r="E84" s="42">
        <v>31</v>
      </c>
      <c r="F84" s="42">
        <v>34</v>
      </c>
      <c r="G84" s="42">
        <v>0</v>
      </c>
      <c r="H84" s="67">
        <f>IF(COUNT(D84:G84)&lt;4,"",SUM(D84:G84))</f>
        <v>106</v>
      </c>
      <c r="I84" s="67">
        <f>IF(COUNT(K84)=1,K84,IF(COUNT(L84)=1,L84,IF(COUNT(M84)=1,M84,N84)))</f>
        <v>77</v>
      </c>
      <c r="J84" s="73"/>
      <c r="K84" s="92" t="str">
        <f>IFERROR(IF(COUNT(D84:G84)&lt;0,"",IF(SMALL($H$4:$H$92,1)=$H84,1,IF(SMALL($H$4:$H$92,2)=$H84,2,IF(SMALL($H$4:$H$92,3)=$H84,3,IF(SMALL($H$4:$H$92,4)=$H84,4,IF(SMALL($H$4:$H$92,5)=$H84,5,IF(SMALL($H$4:$H$92,6)=$H84,6,IF(SMALL($H$4:$H$92,7)=$H84,7,IF(SMALL($H$4:$H$92,8)=$H84,8,IF(SMALL($H$4:$H$92,9)=$H84,9,IF(SMALL($H$4:$H$92,10)=$H84,10,IF(SMALL($H$4:$H$92,11)=$H84,11,IF(SMALL($H$4:$H$92,12)=$H84,12,IF(SMALL($H$4:$H$92,13)=$H84,13,IF(SMALL($H$4:$H$92,14)=$H84,14,IF(SMALL($H$4:$H$92,15)=$H84,15,IF(SMALL($H$4:$H$92,16)=$H84,16,IF(SMALL($H$4:$H$92,17)=$H84,17,IF(SMALL($H$4:$H$92,18)=$H84,18,IF(SMALL($H$4:$H$92,19)=$H84,19,IF(SMALL($H$4:$H$92,20)=$H84,20,IF(SMALL($H$4:$H$92,21)=$H84,21,IF(SMALL($H$4:$H$92,22)=$H84,22,IF(SMALL($H$4:$H$92,23)=$H84,23,IF(SMALL($H$4:$H$92,24)=$H84,24,IF(SMALL($H$4:$H$92,25)=$H84,25,IF(SMALL($H$4:$H$92,26)=$H84,26,IF(SMALL($H$4:$H$92,27)=$H84,27,IF(SMALL($H$4:$H$92,28)=$H84,28,IF(SMALL($H$4:$H$92,29)=$H84,29,IF(SMALL($H$4:$H$92,30)=$H84,30,IF(SMALL($H$4:$H$92,31)=$H84,31,IF(SMALL($H$4:$H$92,32)=$H84,32,IF(SMALL($H$4:$H$92,33)=$H84,33,IF(SMALL($H$4:$H$92,34)=$H84,34,IF(SMALL($H$4:$H$92,35)=$H84,35,IF(SMALL($H$4:$H$92,36)=$H84,36,IF(SMALL($H$4:$H$92,37)=$H84,37,IF(SMALL($H$4:$H$92,38)=$H84,38,IF(SMALL($H$4:$H$92,39)=$H84,39,IF(SMALL($H$4:$H$92,40)=$H84,40,IF(SMALL($H$4:$H$92,41)=$H84,41,IF(SMALL($H$4:$H$92,42)=$H84,42,IF(SMALL($H$4:$H$92,43)=$H84,43,IF(SMALL($H$4:$H$92,44)=$H84,44,IF(SMALL($H$4:$H$92,45)=$H84,45,IF(SMALL($H$4:$H$92,46)=$H84,46,IF(SMALL($H$4:$H$92,47)=$H84,47,IF(SMALL($H$4:$H$92,48)=$H84,48,IF(SMALL($H$4:$H$92,49)=$H84,49,IF(SMALL($H$4:$H$92,50)=$H84,50,IF(SMALL($H$4:$H$92,51)=$H84,51,IF(SMALL($H$4:$H$92,52)=$H84,52,IF(SMALL($H$4:$H$92,53)=$H84,53,IF(SMALL($H$4:$H$92,54)=$H84,54,IF(SMALL($H$4:$H$92,55)=$H84,55,IF(SMALL($H$4:$H$92,56)=$H84,56,IF(SMALL($H$4:$H$92,57)=$H84,57,IF(SMALL($H$4:$H$92,58)=$H84,58,IF(SMALL($H$4:$H$92,59)=$H84,59,IF(SMALL($H$4:$H$92,60)=$H84,60,IF(SMALL($H$4:$H$92,61)=$H84,61,IF(SMALL($H$4:$H$92,62)=$H84,62,""))))))))))))))))))))))))))))))))))))))))))))))))))))))))))))))),"")</f>
        <v/>
      </c>
      <c r="L84" s="93">
        <f>IFERROR(IF(COUNT(D84:G84)&lt;0,"",IF(SMALL($H$4:$H$92,50)=$H84,50,IF(SMALL($H$4:$H$92,51)=$H84,51,IF(SMALL($H$4:$H$92,52)=$H84,52,IF(SMALL($H$4:$H$92,53)=$H84,53,IF(SMALL($H$4:$H$92,54)=$H84,54,IF(SMALL($H$4:$H$92,55)=$H84,55,IF(SMALL($H$4:$H$92,56)=$H84,56,IF(SMALL($H$4:$H$92,57)=$H84,57,IF(SMALL($H$4:$H$92,58)=$H84,58,IF(SMALL($H$4:$H$92,59)=$H84,59,IF(SMALL($H$4:$H$92,60)=$H84,60,IF(SMALL($H$4:$H$92,61)=$H84,61,IF(SMALL($H$4:$H$92,62)=$H84,62,IF(SMALL($H$4:$H$92,63)=$H84,63,IF(SMALL($H$4:$H$92,64)=$H84,64,IF(SMALL($H$4:$H$92,65)=$H84,65,IF(SMALL($H$4:$H$92,66)=$H84,66,IF(SMALL($H$4:$H$92,67)=$H84,67,IF(SMALL($H$4:$H$92,68)=$H84,68,IF(SMALL($H$4:$H$92,69)=$H84,69,IF(SMALL($H$4:$H$92,70)=$H84,70,IF(SMALL($H$4:$H$92,71)=$H84,71,IF(SMALL($H$4:$H$92,72)=$H84,72,IF(SMALL($H$4:$H$92,73)=$H84,73,IF(SMALL($H$4:$H$92,74)=$H84,74,IF(SMALL($H$4:$H$92,75)=$H84,75,IF(SMALL($H$4:$H$92,76)=$H84,76,IF(SMALL($H$4:$H$92,77)=$H84,77,IF(SMALL($H$4:$H$92,78)=$H84,78,IF(SMALL($H$4:$H$92,79)=$H84,79,IF(SMALL($H$4:$H$92,80)=$H84,80,IF(SMALL($H$4:$H$92,81)=$H84,81,IF(SMALL($H$4:$H$92,82)=$H84,82,IF(SMALL($H$4:$H$92,83)=$H84,83,IF(SMALL($H$4:$H$92,84)=$H84,84,IF(SMALL($H$4:$H$92,85)=$H84,85,IF(SMALL($H$4:$H$92,86)=$H84,86,IF(SMALL($H$4:$H$92,87)=$H84,87,IF(SMALL($H$4:$H$92,88)=$H84,88,IF(SMALL($H$4:$H$92,89)=$H84,89,IF(SMALL($H$4:$H$92,90)=$H84,90,IF(SMALL($H$4:$H$92,91)=$H84,91,IF(SMALL($H$4:$H$92,92)=$H84,92,IF(SMALL($H$4:$H$92,93)=$H84,93,IF(SMALL($H$4:$H$92,94)=$H84,94,IF(SMALL($H$4:$H$92,95)=$H84,95,IF(SMALL($H$4:$H$92,96)=$H84,96,IF(SMALL($H$4:$H$92,97)=$H84,97,IF(SMALL($H$4:$H$92,98)=$H84,98,IF(SMALL($H$4:$H$92,99)=$H84,99,IF(SMALL($H$4:$H$92,100)=$H84,100,IF(SMALL($H$4:$H$92,101)=$H84,101,IF(SMALL($H$4:$H$92,102)=$H84,102,IF(SMALL($H$4:$H$92,103)=$H84,103,IF(SMALL($H$4:$H$92,104)=$H84,104,IF(SMALL($H$4:$H$92,105)=$H84,105,IF(SMALL($H$4:$H$92,106)=$H84,106,IF(SMALL($H$4:$H$92,107)=$H84,107,IF(SMALL($H$4:$H$92,108)=$H84,108,IF(SMALL($H$4:$H$92,109)=$H84,109,IF(SMALL($H$4:$H$92,110)=$H84,110,IF(SMALL($H$4:$H$92,111)=$H84,111,""))))))))))))))))))))))))))))))))))))))))))))))))))))))))))))))),"")</f>
        <v>77</v>
      </c>
      <c r="M84" s="93" t="str">
        <f>IFERROR(IF(COUNT(D84:G84)&lt;0,"",IF(SMALL($H$4:$H$92,101)=$H84,101,IF(SMALL($H$4:$H$92,102)=$H84,102,IF(SMALL($H$4:$H$92,103)=$H84,103,IF(SMALL($H$4:$H$92,104)=$H84,104,IF(SMALL($H$4:$H$92,105)=$H84,105,IF(SMALL($H$4:$H$92,106)=$H84,106,IF(SMALL($H$4:$H$92,107)=$H84,107,IF(SMALL($H$4:$H$92,108)=$H84,108,IF(SMALL($H$4:$H$92,109)=$H84,109,IF(SMALL($H$4:$H$92,110)=$H84,110,IF(SMALL($H$4:$H$92,111)=$H84,111,IF(SMALL($H$4:$H$92,112)=$H84,112,IF(SMALL($H$4:$H$92,113)=$H84,113,IF(SMALL($H$4:$H$92,114)=$H84,114,IF(SMALL($H$4:$H$92,115)=$H84,115,IF(SMALL($H$4:$H$92,116)=$H84,116,IF(SMALL($H$4:$H$92,117)=$H84,117,IF(SMALL($H$4:$H$92,118)=$H84,118,IF(SMALL($H$4:$H$92,119)=$H84,119,IF(SMALL($H$4:$H$92,120)=$H84,120,IF(SMALL($H$4:$H$92,121)=$H84,121,IF(SMALL($H$4:$H$92,122)=$H84,122,IF(SMALL($H$4:$H$92,123)=$H84,123,IF(SMALL($H$4:$H$92,124)=$H84,124,IF(SMALL($H$4:$H$92,125)=$H84,125,IF(SMALL($H$4:$H$92,126)=$H84,126,IF(SMALL($H$4:$H$92,127)=$H84,127,IF(SMALL($H$4:$H$92,128)=$H84,128,IF(SMALL($H$4:$H$92,129)=$H84,129,IF(SMALL($H$4:$H$92,130)=$H84,130,IF(SMALL($H$4:$H$92,131)=$H84,131,IF(SMALL($H$4:$H$92,132)=$H84,132,IF(SMALL($H$4:$H$92,133)=$H84,133,IF(SMALL($H$4:$H$92,134)=$H84,134,IF(SMALL($H$4:$H$92,135)=$H84,135,IF(SMALL($H$4:$H$92,136)=$H84,136,IF(SMALL($H$4:$H$92,137)=$H84,137,IF(SMALL($H$4:$H$92,138)=$H84,138,IF(SMALL($H$4:$H$92,139)=$H84,139,IF(SMALL($H$4:$H$92,140)=$H84,140,IF(SMALL($H$4:$H$92,141)=$H84,141,IF(SMALL($H$4:$H$92,142)=$H84,142,IF(SMALL($H$4:$H$92,143)=$H84,143,IF(SMALL($H$4:$H$92,144)=$H84,144,IF(SMALL($H$4:$H$92,145)=$H84,145,IF(SMALL($H$4:$H$92,146)=$H84,146,IF(SMALL($H$4:$H$92,147)=$H84,147,IF(SMALL($H$4:$H$92,148)=$H84,148,IF(SMALL($H$4:$H$92,149)=$H84,149,IF(SMALL($H$4:$H$92,150)=$H84,150,IF(SMALL($H$4:$H$92,151)=$H84,151,IF(SMALL($H$4:$H$92,152)=$H84,152,IF(SMALL($H$4:$H$92,153)=$H84,153,IF(SMALL($H$4:$H$92,154)=$H84,154,IF(SMALL($H$4:$H$92,155)=$H84,155,IF(SMALL($H$4:$H$92,156)=$H84,156,IF(SMALL($H$4:$H$92,157)=$H84,157,IF(SMALL($H$4:$H$92,158)=$H84,158,IF(SMALL($H$4:$H$92,159)=$H84,159,IF(SMALL($H$4:$H$92,160)=$H84,160,IF(SMALL($H$4:$H$92,161)=$H84,161,IF(SMALL($H$4:$H$92,162)=$H84,162,""))))))))))))))))))))))))))))))))))))))))))))))))))))))))))))))),"")</f>
        <v/>
      </c>
      <c r="N84" s="94" t="str">
        <f>IFERROR(IF(COUNT(D84:G84)&lt;0,"",IF(SMALL($H$4:$H$92,151)=$H84,151,IF(SMALL($H$4:$H$92,152)=$H84,152,IF(SMALL($H$4:$H$92,153)=$H84,153,IF(SMALL($H$4:$H$92,154)=$H84,154,IF(SMALL($H$4:$H$92,155)=$H84,155,IF(SMALL($H$4:$H$92,156)=$H84,156,IF(SMALL($H$4:$H$92,157)=$H84,157,IF(SMALL($H$4:$H$92,158)=$H84,158,IF(SMALL($H$4:$H$92,159)=$H84,159,IF(SMALL($H$4:$H$92,160)=$H84,160,IF(SMALL($H$4:$H$92,161)=$H84,161,IF(SMALL($H$4:$H$92,162)=$H84,162,IF(SMALL($H$4:$H$92,163)=$H84,163,IF(SMALL($H$4:$H$92,164)=$H84,164,IF(SMALL($H$4:$H$92,165)=$H84,165,IF(SMALL($H$4:$H$92,166)=$H84,166,IF(SMALL($H$4:$H$92,167)=$H84,167,IF(SMALL($H$4:$H$92,168)=$H84,168,IF(SMALL($H$4:$H$92,169)=$H84,169,IF(SMALL($H$4:$H$92,170)=$H84,170,IF(SMALL($H$4:$H$92,171)=$H84,171,IF(SMALL($H$4:$H$92,172)=$H84,172,IF(SMALL($H$4:$H$92,173)=$H84,173,IF(SMALL($H$4:$H$92,174)=$H84,174,IF(SMALL($H$4:$H$92,175)=$H84,175,IF(SMALL($H$4:$H$92,176)=$H84,176,IF(SMALL($H$4:$H$92,177)=$H84,177,IF(SMALL($H$4:$H$92,178)=$H84,178,IF(SMALL($H$4:$H$92,179)=$H84,179,IF(SMALL($H$4:$H$92,180)=$H84,180,IF(SMALL($H$4:$H$92,181)=$H84,181,IF(SMALL($H$4:$H$92,182)=$H84,182,IF(SMALL($H$4:$H$92,183)=$H84,183,IF(SMALL($H$4:$H$92,184)=$H84,184,IF(SMALL($H$4:$H$92,185)=$H84,185,IF(SMALL($H$4:$H$92,186)=$H84,186,IF(SMALL($H$4:$H$92,187)=$H84,187,IF(SMALL($H$4:$H$92,188)=$H84,188,IF(SMALL($H$4:$H$92,189)=$H84,189,IF(SMALL($H$4:$H$92,190)=$H84,190,IF(SMALL($H$4:$H$92,191)=$H84,191,IF(SMALL($H$4:$H$92,192)=$H84,192,IF(SMALL($H$4:$H$92,193)=$H84,193,IF(SMALL($H$4:$H$92,194)=$H84,194,IF(SMALL($H$4:$H$92,195)=$H84,195,IF(SMALL($H$4:$H$92,196)=$H84,196,IF(SMALL($H$4:$H$92,197)=$H84,197,IF(SMALL($H$4:$H$92,198)=$H84,198,IF(SMALL($H$4:$H$92,199)=$H84,199,IF(SMALL($H$4:$H$92,200)=$H84,200,IF(SMALL($H$4:$H$92,201)=$H84,201,IF(SMALL($H$4:$H$92,202)=$H84,202,IF(SMALL($H$4:$H$92,203)=$H84,203,IF(SMALL($H$4:$H$92,204)=$H84,204,IF(SMALL($H$4:$H$92,205)=$H84,205,IF(SMALL($H$4:$H$92,206)=$H84,206,IF(SMALL($H$4:$H$92,207)=$H84,207,IF(SMALL($H$4:$H$92,208)=$H84,208,IF(SMALL($H$4:$H$92,209)=$H84,209,IF(SMALL($H$4:$H$92,210)=$H84,210,IF(SMALL($H$4:$H$92,211)=$H84,211,IF(SMALL($H$4:$H$92,212)=$H84,212,""))))))))))))))))))))))))))))))))))))))))))))))))))))))))))))))),"")</f>
        <v/>
      </c>
    </row>
    <row r="85" spans="1:14" x14ac:dyDescent="0.3">
      <c r="A85" s="38" t="str">
        <f>IF(ISBLANK(Deltagere!B29),"",Deltagere!A29)</f>
        <v>k</v>
      </c>
      <c r="B85" s="39" t="str">
        <f>IF(ISBLANK(Deltagere!B29),"",Deltagere!B29)</f>
        <v>Birgit Graversen</v>
      </c>
      <c r="C85" s="39" t="str">
        <f>IF(ISBLANK(Deltagere!C29),"",Deltagere!C29)</f>
        <v>Randers krolf</v>
      </c>
      <c r="D85" s="40">
        <v>37</v>
      </c>
      <c r="E85" s="40">
        <v>35</v>
      </c>
      <c r="F85" s="40">
        <v>34</v>
      </c>
      <c r="G85" s="40">
        <v>0</v>
      </c>
      <c r="H85" s="65">
        <f>IF(COUNT(D85:G85)&lt;4,"",SUM(D85:G85))</f>
        <v>106</v>
      </c>
      <c r="I85" s="65">
        <f>IF(COUNT(K85)=1,K85,IF(COUNT(L85)=1,L85,IF(COUNT(M85)=1,M85,N85)))</f>
        <v>77</v>
      </c>
      <c r="J85" s="71"/>
      <c r="K85" s="92" t="str">
        <f>IFERROR(IF(COUNT(D85:G85)&lt;0,"",IF(SMALL($H$4:$H$92,1)=$H85,1,IF(SMALL($H$4:$H$92,2)=$H85,2,IF(SMALL($H$4:$H$92,3)=$H85,3,IF(SMALL($H$4:$H$92,4)=$H85,4,IF(SMALL($H$4:$H$92,5)=$H85,5,IF(SMALL($H$4:$H$92,6)=$H85,6,IF(SMALL($H$4:$H$92,7)=$H85,7,IF(SMALL($H$4:$H$92,8)=$H85,8,IF(SMALL($H$4:$H$92,9)=$H85,9,IF(SMALL($H$4:$H$92,10)=$H85,10,IF(SMALL($H$4:$H$92,11)=$H85,11,IF(SMALL($H$4:$H$92,12)=$H85,12,IF(SMALL($H$4:$H$92,13)=$H85,13,IF(SMALL($H$4:$H$92,14)=$H85,14,IF(SMALL($H$4:$H$92,15)=$H85,15,IF(SMALL($H$4:$H$92,16)=$H85,16,IF(SMALL($H$4:$H$92,17)=$H85,17,IF(SMALL($H$4:$H$92,18)=$H85,18,IF(SMALL($H$4:$H$92,19)=$H85,19,IF(SMALL($H$4:$H$92,20)=$H85,20,IF(SMALL($H$4:$H$92,21)=$H85,21,IF(SMALL($H$4:$H$92,22)=$H85,22,IF(SMALL($H$4:$H$92,23)=$H85,23,IF(SMALL($H$4:$H$92,24)=$H85,24,IF(SMALL($H$4:$H$92,25)=$H85,25,IF(SMALL($H$4:$H$92,26)=$H85,26,IF(SMALL($H$4:$H$92,27)=$H85,27,IF(SMALL($H$4:$H$92,28)=$H85,28,IF(SMALL($H$4:$H$92,29)=$H85,29,IF(SMALL($H$4:$H$92,30)=$H85,30,IF(SMALL($H$4:$H$92,31)=$H85,31,IF(SMALL($H$4:$H$92,32)=$H85,32,IF(SMALL($H$4:$H$92,33)=$H85,33,IF(SMALL($H$4:$H$92,34)=$H85,34,IF(SMALL($H$4:$H$92,35)=$H85,35,IF(SMALL($H$4:$H$92,36)=$H85,36,IF(SMALL($H$4:$H$92,37)=$H85,37,IF(SMALL($H$4:$H$92,38)=$H85,38,IF(SMALL($H$4:$H$92,39)=$H85,39,IF(SMALL($H$4:$H$92,40)=$H85,40,IF(SMALL($H$4:$H$92,41)=$H85,41,IF(SMALL($H$4:$H$92,42)=$H85,42,IF(SMALL($H$4:$H$92,43)=$H85,43,IF(SMALL($H$4:$H$92,44)=$H85,44,IF(SMALL($H$4:$H$92,45)=$H85,45,IF(SMALL($H$4:$H$92,46)=$H85,46,IF(SMALL($H$4:$H$92,47)=$H85,47,IF(SMALL($H$4:$H$92,48)=$H85,48,IF(SMALL($H$4:$H$92,49)=$H85,49,IF(SMALL($H$4:$H$92,50)=$H85,50,IF(SMALL($H$4:$H$92,51)=$H85,51,IF(SMALL($H$4:$H$92,52)=$H85,52,IF(SMALL($H$4:$H$92,53)=$H85,53,IF(SMALL($H$4:$H$92,54)=$H85,54,IF(SMALL($H$4:$H$92,55)=$H85,55,IF(SMALL($H$4:$H$92,56)=$H85,56,IF(SMALL($H$4:$H$92,57)=$H85,57,IF(SMALL($H$4:$H$92,58)=$H85,58,IF(SMALL($H$4:$H$92,59)=$H85,59,IF(SMALL($H$4:$H$92,60)=$H85,60,IF(SMALL($H$4:$H$92,61)=$H85,61,IF(SMALL($H$4:$H$92,62)=$H85,62,""))))))))))))))))))))))))))))))))))))))))))))))))))))))))))))))),"")</f>
        <v/>
      </c>
      <c r="L85" s="93">
        <f>IFERROR(IF(COUNT(D85:G85)&lt;0,"",IF(SMALL($H$4:$H$92,50)=$H85,50,IF(SMALL($H$4:$H$92,51)=$H85,51,IF(SMALL($H$4:$H$92,52)=$H85,52,IF(SMALL($H$4:$H$92,53)=$H85,53,IF(SMALL($H$4:$H$92,54)=$H85,54,IF(SMALL($H$4:$H$92,55)=$H85,55,IF(SMALL($H$4:$H$92,56)=$H85,56,IF(SMALL($H$4:$H$92,57)=$H85,57,IF(SMALL($H$4:$H$92,58)=$H85,58,IF(SMALL($H$4:$H$92,59)=$H85,59,IF(SMALL($H$4:$H$92,60)=$H85,60,IF(SMALL($H$4:$H$92,61)=$H85,61,IF(SMALL($H$4:$H$92,62)=$H85,62,IF(SMALL($H$4:$H$92,63)=$H85,63,IF(SMALL($H$4:$H$92,64)=$H85,64,IF(SMALL($H$4:$H$92,65)=$H85,65,IF(SMALL($H$4:$H$92,66)=$H85,66,IF(SMALL($H$4:$H$92,67)=$H85,67,IF(SMALL($H$4:$H$92,68)=$H85,68,IF(SMALL($H$4:$H$92,69)=$H85,69,IF(SMALL($H$4:$H$92,70)=$H85,70,IF(SMALL($H$4:$H$92,71)=$H85,71,IF(SMALL($H$4:$H$92,72)=$H85,72,IF(SMALL($H$4:$H$92,73)=$H85,73,IF(SMALL($H$4:$H$92,74)=$H85,74,IF(SMALL($H$4:$H$92,75)=$H85,75,IF(SMALL($H$4:$H$92,76)=$H85,76,IF(SMALL($H$4:$H$92,77)=$H85,77,IF(SMALL($H$4:$H$92,78)=$H85,78,IF(SMALL($H$4:$H$92,79)=$H85,79,IF(SMALL($H$4:$H$92,80)=$H85,80,IF(SMALL($H$4:$H$92,81)=$H85,81,IF(SMALL($H$4:$H$92,82)=$H85,82,IF(SMALL($H$4:$H$92,83)=$H85,83,IF(SMALL($H$4:$H$92,84)=$H85,84,IF(SMALL($H$4:$H$92,85)=$H85,85,IF(SMALL($H$4:$H$92,86)=$H85,86,IF(SMALL($H$4:$H$92,87)=$H85,87,IF(SMALL($H$4:$H$92,88)=$H85,88,IF(SMALL($H$4:$H$92,89)=$H85,89,IF(SMALL($H$4:$H$92,90)=$H85,90,IF(SMALL($H$4:$H$92,91)=$H85,91,IF(SMALL($H$4:$H$92,92)=$H85,92,IF(SMALL($H$4:$H$92,93)=$H85,93,IF(SMALL($H$4:$H$92,94)=$H85,94,IF(SMALL($H$4:$H$92,95)=$H85,95,IF(SMALL($H$4:$H$92,96)=$H85,96,IF(SMALL($H$4:$H$92,97)=$H85,97,IF(SMALL($H$4:$H$92,98)=$H85,98,IF(SMALL($H$4:$H$92,99)=$H85,99,IF(SMALL($H$4:$H$92,100)=$H85,100,IF(SMALL($H$4:$H$92,101)=$H85,101,IF(SMALL($H$4:$H$92,102)=$H85,102,IF(SMALL($H$4:$H$92,103)=$H85,103,IF(SMALL($H$4:$H$92,104)=$H85,104,IF(SMALL($H$4:$H$92,105)=$H85,105,IF(SMALL($H$4:$H$92,106)=$H85,106,IF(SMALL($H$4:$H$92,107)=$H85,107,IF(SMALL($H$4:$H$92,108)=$H85,108,IF(SMALL($H$4:$H$92,109)=$H85,109,IF(SMALL($H$4:$H$92,110)=$H85,110,IF(SMALL($H$4:$H$92,111)=$H85,111,""))))))))))))))))))))))))))))))))))))))))))))))))))))))))))))))),"")</f>
        <v>77</v>
      </c>
      <c r="M85" s="93" t="str">
        <f>IFERROR(IF(COUNT(D85:G85)&lt;0,"",IF(SMALL($H$4:$H$92,101)=$H85,101,IF(SMALL($H$4:$H$92,102)=$H85,102,IF(SMALL($H$4:$H$92,103)=$H85,103,IF(SMALL($H$4:$H$92,104)=$H85,104,IF(SMALL($H$4:$H$92,105)=$H85,105,IF(SMALL($H$4:$H$92,106)=$H85,106,IF(SMALL($H$4:$H$92,107)=$H85,107,IF(SMALL($H$4:$H$92,108)=$H85,108,IF(SMALL($H$4:$H$92,109)=$H85,109,IF(SMALL($H$4:$H$92,110)=$H85,110,IF(SMALL($H$4:$H$92,111)=$H85,111,IF(SMALL($H$4:$H$92,112)=$H85,112,IF(SMALL($H$4:$H$92,113)=$H85,113,IF(SMALL($H$4:$H$92,114)=$H85,114,IF(SMALL($H$4:$H$92,115)=$H85,115,IF(SMALL($H$4:$H$92,116)=$H85,116,IF(SMALL($H$4:$H$92,117)=$H85,117,IF(SMALL($H$4:$H$92,118)=$H85,118,IF(SMALL($H$4:$H$92,119)=$H85,119,IF(SMALL($H$4:$H$92,120)=$H85,120,IF(SMALL($H$4:$H$92,121)=$H85,121,IF(SMALL($H$4:$H$92,122)=$H85,122,IF(SMALL($H$4:$H$92,123)=$H85,123,IF(SMALL($H$4:$H$92,124)=$H85,124,IF(SMALL($H$4:$H$92,125)=$H85,125,IF(SMALL($H$4:$H$92,126)=$H85,126,IF(SMALL($H$4:$H$92,127)=$H85,127,IF(SMALL($H$4:$H$92,128)=$H85,128,IF(SMALL($H$4:$H$92,129)=$H85,129,IF(SMALL($H$4:$H$92,130)=$H85,130,IF(SMALL($H$4:$H$92,131)=$H85,131,IF(SMALL($H$4:$H$92,132)=$H85,132,IF(SMALL($H$4:$H$92,133)=$H85,133,IF(SMALL($H$4:$H$92,134)=$H85,134,IF(SMALL($H$4:$H$92,135)=$H85,135,IF(SMALL($H$4:$H$92,136)=$H85,136,IF(SMALL($H$4:$H$92,137)=$H85,137,IF(SMALL($H$4:$H$92,138)=$H85,138,IF(SMALL($H$4:$H$92,139)=$H85,139,IF(SMALL($H$4:$H$92,140)=$H85,140,IF(SMALL($H$4:$H$92,141)=$H85,141,IF(SMALL($H$4:$H$92,142)=$H85,142,IF(SMALL($H$4:$H$92,143)=$H85,143,IF(SMALL($H$4:$H$92,144)=$H85,144,IF(SMALL($H$4:$H$92,145)=$H85,145,IF(SMALL($H$4:$H$92,146)=$H85,146,IF(SMALL($H$4:$H$92,147)=$H85,147,IF(SMALL($H$4:$H$92,148)=$H85,148,IF(SMALL($H$4:$H$92,149)=$H85,149,IF(SMALL($H$4:$H$92,150)=$H85,150,IF(SMALL($H$4:$H$92,151)=$H85,151,IF(SMALL($H$4:$H$92,152)=$H85,152,IF(SMALL($H$4:$H$92,153)=$H85,153,IF(SMALL($H$4:$H$92,154)=$H85,154,IF(SMALL($H$4:$H$92,155)=$H85,155,IF(SMALL($H$4:$H$92,156)=$H85,156,IF(SMALL($H$4:$H$92,157)=$H85,157,IF(SMALL($H$4:$H$92,158)=$H85,158,IF(SMALL($H$4:$H$92,159)=$H85,159,IF(SMALL($H$4:$H$92,160)=$H85,160,IF(SMALL($H$4:$H$92,161)=$H85,161,IF(SMALL($H$4:$H$92,162)=$H85,162,""))))))))))))))))))))))))))))))))))))))))))))))))))))))))))))))),"")</f>
        <v/>
      </c>
      <c r="N85" s="94" t="str">
        <f>IFERROR(IF(COUNT(D85:G85)&lt;0,"",IF(SMALL($H$4:$H$92,151)=$H85,151,IF(SMALL($H$4:$H$92,152)=$H85,152,IF(SMALL($H$4:$H$92,153)=$H85,153,IF(SMALL($H$4:$H$92,154)=$H85,154,IF(SMALL($H$4:$H$92,155)=$H85,155,IF(SMALL($H$4:$H$92,156)=$H85,156,IF(SMALL($H$4:$H$92,157)=$H85,157,IF(SMALL($H$4:$H$92,158)=$H85,158,IF(SMALL($H$4:$H$92,159)=$H85,159,IF(SMALL($H$4:$H$92,160)=$H85,160,IF(SMALL($H$4:$H$92,161)=$H85,161,IF(SMALL($H$4:$H$92,162)=$H85,162,IF(SMALL($H$4:$H$92,163)=$H85,163,IF(SMALL($H$4:$H$92,164)=$H85,164,IF(SMALL($H$4:$H$92,165)=$H85,165,IF(SMALL($H$4:$H$92,166)=$H85,166,IF(SMALL($H$4:$H$92,167)=$H85,167,IF(SMALL($H$4:$H$92,168)=$H85,168,IF(SMALL($H$4:$H$92,169)=$H85,169,IF(SMALL($H$4:$H$92,170)=$H85,170,IF(SMALL($H$4:$H$92,171)=$H85,171,IF(SMALL($H$4:$H$92,172)=$H85,172,IF(SMALL($H$4:$H$92,173)=$H85,173,IF(SMALL($H$4:$H$92,174)=$H85,174,IF(SMALL($H$4:$H$92,175)=$H85,175,IF(SMALL($H$4:$H$92,176)=$H85,176,IF(SMALL($H$4:$H$92,177)=$H85,177,IF(SMALL($H$4:$H$92,178)=$H85,178,IF(SMALL($H$4:$H$92,179)=$H85,179,IF(SMALL($H$4:$H$92,180)=$H85,180,IF(SMALL($H$4:$H$92,181)=$H85,181,IF(SMALL($H$4:$H$92,182)=$H85,182,IF(SMALL($H$4:$H$92,183)=$H85,183,IF(SMALL($H$4:$H$92,184)=$H85,184,IF(SMALL($H$4:$H$92,185)=$H85,185,IF(SMALL($H$4:$H$92,186)=$H85,186,IF(SMALL($H$4:$H$92,187)=$H85,187,IF(SMALL($H$4:$H$92,188)=$H85,188,IF(SMALL($H$4:$H$92,189)=$H85,189,IF(SMALL($H$4:$H$92,190)=$H85,190,IF(SMALL($H$4:$H$92,191)=$H85,191,IF(SMALL($H$4:$H$92,192)=$H85,192,IF(SMALL($H$4:$H$92,193)=$H85,193,IF(SMALL($H$4:$H$92,194)=$H85,194,IF(SMALL($H$4:$H$92,195)=$H85,195,IF(SMALL($H$4:$H$92,196)=$H85,196,IF(SMALL($H$4:$H$92,197)=$H85,197,IF(SMALL($H$4:$H$92,198)=$H85,198,IF(SMALL($H$4:$H$92,199)=$H85,199,IF(SMALL($H$4:$H$92,200)=$H85,200,IF(SMALL($H$4:$H$92,201)=$H85,201,IF(SMALL($H$4:$H$92,202)=$H85,202,IF(SMALL($H$4:$H$92,203)=$H85,203,IF(SMALL($H$4:$H$92,204)=$H85,204,IF(SMALL($H$4:$H$92,205)=$H85,205,IF(SMALL($H$4:$H$92,206)=$H85,206,IF(SMALL($H$4:$H$92,207)=$H85,207,IF(SMALL($H$4:$H$92,208)=$H85,208,IF(SMALL($H$4:$H$92,209)=$H85,209,IF(SMALL($H$4:$H$92,210)=$H85,210,IF(SMALL($H$4:$H$92,211)=$H85,211,IF(SMALL($H$4:$H$92,212)=$H85,212,""))))))))))))))))))))))))))))))))))))))))))))))))))))))))))))))),"")</f>
        <v/>
      </c>
    </row>
    <row r="86" spans="1:14" x14ac:dyDescent="0.3">
      <c r="A86" s="32" t="str">
        <f>IF(ISBLANK(Deltagere!B51),"",Deltagere!A51)</f>
        <v>k</v>
      </c>
      <c r="B86" s="48" t="str">
        <f>IF(ISBLANK(Deltagere!B51),"",Deltagere!B51)</f>
        <v>Lis Hørsted</v>
      </c>
      <c r="C86" s="48" t="str">
        <f>IF(ISBLANK(Deltagere!C51),"",Deltagere!C51)</f>
        <v>Randers krolf</v>
      </c>
      <c r="D86" s="33">
        <v>35</v>
      </c>
      <c r="E86" s="33">
        <v>36</v>
      </c>
      <c r="F86" s="33">
        <v>35</v>
      </c>
      <c r="G86" s="33">
        <v>0</v>
      </c>
      <c r="H86" s="66">
        <f>IF(COUNT(D86:G86)&lt;4,"",SUM(D86:G86))</f>
        <v>106</v>
      </c>
      <c r="I86" s="66">
        <f>IF(COUNT(K86)=1,K86,IF(COUNT(L86)=1,L86,IF(COUNT(M86)=1,M86,N86)))</f>
        <v>77</v>
      </c>
      <c r="J86" s="72"/>
      <c r="K86" s="92" t="str">
        <f>IFERROR(IF(COUNT(D86:G86)&lt;0,"",IF(SMALL($H$4:$H$92,1)=$H86,1,IF(SMALL($H$4:$H$92,2)=$H86,2,IF(SMALL($H$4:$H$92,3)=$H86,3,IF(SMALL($H$4:$H$92,4)=$H86,4,IF(SMALL($H$4:$H$92,5)=$H86,5,IF(SMALL($H$4:$H$92,6)=$H86,6,IF(SMALL($H$4:$H$92,7)=$H86,7,IF(SMALL($H$4:$H$92,8)=$H86,8,IF(SMALL($H$4:$H$92,9)=$H86,9,IF(SMALL($H$4:$H$92,10)=$H86,10,IF(SMALL($H$4:$H$92,11)=$H86,11,IF(SMALL($H$4:$H$92,12)=$H86,12,IF(SMALL($H$4:$H$92,13)=$H86,13,IF(SMALL($H$4:$H$92,14)=$H86,14,IF(SMALL($H$4:$H$92,15)=$H86,15,IF(SMALL($H$4:$H$92,16)=$H86,16,IF(SMALL($H$4:$H$92,17)=$H86,17,IF(SMALL($H$4:$H$92,18)=$H86,18,IF(SMALL($H$4:$H$92,19)=$H86,19,IF(SMALL($H$4:$H$92,20)=$H86,20,IF(SMALL($H$4:$H$92,21)=$H86,21,IF(SMALL($H$4:$H$92,22)=$H86,22,IF(SMALL($H$4:$H$92,23)=$H86,23,IF(SMALL($H$4:$H$92,24)=$H86,24,IF(SMALL($H$4:$H$92,25)=$H86,25,IF(SMALL($H$4:$H$92,26)=$H86,26,IF(SMALL($H$4:$H$92,27)=$H86,27,IF(SMALL($H$4:$H$92,28)=$H86,28,IF(SMALL($H$4:$H$92,29)=$H86,29,IF(SMALL($H$4:$H$92,30)=$H86,30,IF(SMALL($H$4:$H$92,31)=$H86,31,IF(SMALL($H$4:$H$92,32)=$H86,32,IF(SMALL($H$4:$H$92,33)=$H86,33,IF(SMALL($H$4:$H$92,34)=$H86,34,IF(SMALL($H$4:$H$92,35)=$H86,35,IF(SMALL($H$4:$H$92,36)=$H86,36,IF(SMALL($H$4:$H$92,37)=$H86,37,IF(SMALL($H$4:$H$92,38)=$H86,38,IF(SMALL($H$4:$H$92,39)=$H86,39,IF(SMALL($H$4:$H$92,40)=$H86,40,IF(SMALL($H$4:$H$92,41)=$H86,41,IF(SMALL($H$4:$H$92,42)=$H86,42,IF(SMALL($H$4:$H$92,43)=$H86,43,IF(SMALL($H$4:$H$92,44)=$H86,44,IF(SMALL($H$4:$H$92,45)=$H86,45,IF(SMALL($H$4:$H$92,46)=$H86,46,IF(SMALL($H$4:$H$92,47)=$H86,47,IF(SMALL($H$4:$H$92,48)=$H86,48,IF(SMALL($H$4:$H$92,49)=$H86,49,IF(SMALL($H$4:$H$92,50)=$H86,50,IF(SMALL($H$4:$H$92,51)=$H86,51,IF(SMALL($H$4:$H$92,52)=$H86,52,IF(SMALL($H$4:$H$92,53)=$H86,53,IF(SMALL($H$4:$H$92,54)=$H86,54,IF(SMALL($H$4:$H$92,55)=$H86,55,IF(SMALL($H$4:$H$92,56)=$H86,56,IF(SMALL($H$4:$H$92,57)=$H86,57,IF(SMALL($H$4:$H$92,58)=$H86,58,IF(SMALL($H$4:$H$92,59)=$H86,59,IF(SMALL($H$4:$H$92,60)=$H86,60,IF(SMALL($H$4:$H$92,61)=$H86,61,IF(SMALL($H$4:$H$92,62)=$H86,62,""))))))))))))))))))))))))))))))))))))))))))))))))))))))))))))))),"")</f>
        <v/>
      </c>
      <c r="L86" s="93">
        <f>IFERROR(IF(COUNT(D86:G86)&lt;0,"",IF(SMALL($H$4:$H$92,50)=$H86,50,IF(SMALL($H$4:$H$92,51)=$H86,51,IF(SMALL($H$4:$H$92,52)=$H86,52,IF(SMALL($H$4:$H$92,53)=$H86,53,IF(SMALL($H$4:$H$92,54)=$H86,54,IF(SMALL($H$4:$H$92,55)=$H86,55,IF(SMALL($H$4:$H$92,56)=$H86,56,IF(SMALL($H$4:$H$92,57)=$H86,57,IF(SMALL($H$4:$H$92,58)=$H86,58,IF(SMALL($H$4:$H$92,59)=$H86,59,IF(SMALL($H$4:$H$92,60)=$H86,60,IF(SMALL($H$4:$H$92,61)=$H86,61,IF(SMALL($H$4:$H$92,62)=$H86,62,IF(SMALL($H$4:$H$92,63)=$H86,63,IF(SMALL($H$4:$H$92,64)=$H86,64,IF(SMALL($H$4:$H$92,65)=$H86,65,IF(SMALL($H$4:$H$92,66)=$H86,66,IF(SMALL($H$4:$H$92,67)=$H86,67,IF(SMALL($H$4:$H$92,68)=$H86,68,IF(SMALL($H$4:$H$92,69)=$H86,69,IF(SMALL($H$4:$H$92,70)=$H86,70,IF(SMALL($H$4:$H$92,71)=$H86,71,IF(SMALL($H$4:$H$92,72)=$H86,72,IF(SMALL($H$4:$H$92,73)=$H86,73,IF(SMALL($H$4:$H$92,74)=$H86,74,IF(SMALL($H$4:$H$92,75)=$H86,75,IF(SMALL($H$4:$H$92,76)=$H86,76,IF(SMALL($H$4:$H$92,77)=$H86,77,IF(SMALL($H$4:$H$92,78)=$H86,78,IF(SMALL($H$4:$H$92,79)=$H86,79,IF(SMALL($H$4:$H$92,80)=$H86,80,IF(SMALL($H$4:$H$92,81)=$H86,81,IF(SMALL($H$4:$H$92,82)=$H86,82,IF(SMALL($H$4:$H$92,83)=$H86,83,IF(SMALL($H$4:$H$92,84)=$H86,84,IF(SMALL($H$4:$H$92,85)=$H86,85,IF(SMALL($H$4:$H$92,86)=$H86,86,IF(SMALL($H$4:$H$92,87)=$H86,87,IF(SMALL($H$4:$H$92,88)=$H86,88,IF(SMALL($H$4:$H$92,89)=$H86,89,IF(SMALL($H$4:$H$92,90)=$H86,90,IF(SMALL($H$4:$H$92,91)=$H86,91,IF(SMALL($H$4:$H$92,92)=$H86,92,IF(SMALL($H$4:$H$92,93)=$H86,93,IF(SMALL($H$4:$H$92,94)=$H86,94,IF(SMALL($H$4:$H$92,95)=$H86,95,IF(SMALL($H$4:$H$92,96)=$H86,96,IF(SMALL($H$4:$H$92,97)=$H86,97,IF(SMALL($H$4:$H$92,98)=$H86,98,IF(SMALL($H$4:$H$92,99)=$H86,99,IF(SMALL($H$4:$H$92,100)=$H86,100,IF(SMALL($H$4:$H$92,101)=$H86,101,IF(SMALL($H$4:$H$92,102)=$H86,102,IF(SMALL($H$4:$H$92,103)=$H86,103,IF(SMALL($H$4:$H$92,104)=$H86,104,IF(SMALL($H$4:$H$92,105)=$H86,105,IF(SMALL($H$4:$H$92,106)=$H86,106,IF(SMALL($H$4:$H$92,107)=$H86,107,IF(SMALL($H$4:$H$92,108)=$H86,108,IF(SMALL($H$4:$H$92,109)=$H86,109,IF(SMALL($H$4:$H$92,110)=$H86,110,IF(SMALL($H$4:$H$92,111)=$H86,111,""))))))))))))))))))))))))))))))))))))))))))))))))))))))))))))))),"")</f>
        <v>77</v>
      </c>
      <c r="M86" s="93" t="str">
        <f>IFERROR(IF(COUNT(D86:G86)&lt;0,"",IF(SMALL($H$4:$H$92,101)=$H86,101,IF(SMALL($H$4:$H$92,102)=$H86,102,IF(SMALL($H$4:$H$92,103)=$H86,103,IF(SMALL($H$4:$H$92,104)=$H86,104,IF(SMALL($H$4:$H$92,105)=$H86,105,IF(SMALL($H$4:$H$92,106)=$H86,106,IF(SMALL($H$4:$H$92,107)=$H86,107,IF(SMALL($H$4:$H$92,108)=$H86,108,IF(SMALL($H$4:$H$92,109)=$H86,109,IF(SMALL($H$4:$H$92,110)=$H86,110,IF(SMALL($H$4:$H$92,111)=$H86,111,IF(SMALL($H$4:$H$92,112)=$H86,112,IF(SMALL($H$4:$H$92,113)=$H86,113,IF(SMALL($H$4:$H$92,114)=$H86,114,IF(SMALL($H$4:$H$92,115)=$H86,115,IF(SMALL($H$4:$H$92,116)=$H86,116,IF(SMALL($H$4:$H$92,117)=$H86,117,IF(SMALL($H$4:$H$92,118)=$H86,118,IF(SMALL($H$4:$H$92,119)=$H86,119,IF(SMALL($H$4:$H$92,120)=$H86,120,IF(SMALL($H$4:$H$92,121)=$H86,121,IF(SMALL($H$4:$H$92,122)=$H86,122,IF(SMALL($H$4:$H$92,123)=$H86,123,IF(SMALL($H$4:$H$92,124)=$H86,124,IF(SMALL($H$4:$H$92,125)=$H86,125,IF(SMALL($H$4:$H$92,126)=$H86,126,IF(SMALL($H$4:$H$92,127)=$H86,127,IF(SMALL($H$4:$H$92,128)=$H86,128,IF(SMALL($H$4:$H$92,129)=$H86,129,IF(SMALL($H$4:$H$92,130)=$H86,130,IF(SMALL($H$4:$H$92,131)=$H86,131,IF(SMALL($H$4:$H$92,132)=$H86,132,IF(SMALL($H$4:$H$92,133)=$H86,133,IF(SMALL($H$4:$H$92,134)=$H86,134,IF(SMALL($H$4:$H$92,135)=$H86,135,IF(SMALL($H$4:$H$92,136)=$H86,136,IF(SMALL($H$4:$H$92,137)=$H86,137,IF(SMALL($H$4:$H$92,138)=$H86,138,IF(SMALL($H$4:$H$92,139)=$H86,139,IF(SMALL($H$4:$H$92,140)=$H86,140,IF(SMALL($H$4:$H$92,141)=$H86,141,IF(SMALL($H$4:$H$92,142)=$H86,142,IF(SMALL($H$4:$H$92,143)=$H86,143,IF(SMALL($H$4:$H$92,144)=$H86,144,IF(SMALL($H$4:$H$92,145)=$H86,145,IF(SMALL($H$4:$H$92,146)=$H86,146,IF(SMALL($H$4:$H$92,147)=$H86,147,IF(SMALL($H$4:$H$92,148)=$H86,148,IF(SMALL($H$4:$H$92,149)=$H86,149,IF(SMALL($H$4:$H$92,150)=$H86,150,IF(SMALL($H$4:$H$92,151)=$H86,151,IF(SMALL($H$4:$H$92,152)=$H86,152,IF(SMALL($H$4:$H$92,153)=$H86,153,IF(SMALL($H$4:$H$92,154)=$H86,154,IF(SMALL($H$4:$H$92,155)=$H86,155,IF(SMALL($H$4:$H$92,156)=$H86,156,IF(SMALL($H$4:$H$92,157)=$H86,157,IF(SMALL($H$4:$H$92,158)=$H86,158,IF(SMALL($H$4:$H$92,159)=$H86,159,IF(SMALL($H$4:$H$92,160)=$H86,160,IF(SMALL($H$4:$H$92,161)=$H86,161,IF(SMALL($H$4:$H$92,162)=$H86,162,""))))))))))))))))))))))))))))))))))))))))))))))))))))))))))))))),"")</f>
        <v/>
      </c>
      <c r="N86" s="94" t="str">
        <f>IFERROR(IF(COUNT(D86:G86)&lt;0,"",IF(SMALL($H$4:$H$92,151)=$H86,151,IF(SMALL($H$4:$H$92,152)=$H86,152,IF(SMALL($H$4:$H$92,153)=$H86,153,IF(SMALL($H$4:$H$92,154)=$H86,154,IF(SMALL($H$4:$H$92,155)=$H86,155,IF(SMALL($H$4:$H$92,156)=$H86,156,IF(SMALL($H$4:$H$92,157)=$H86,157,IF(SMALL($H$4:$H$92,158)=$H86,158,IF(SMALL($H$4:$H$92,159)=$H86,159,IF(SMALL($H$4:$H$92,160)=$H86,160,IF(SMALL($H$4:$H$92,161)=$H86,161,IF(SMALL($H$4:$H$92,162)=$H86,162,IF(SMALL($H$4:$H$92,163)=$H86,163,IF(SMALL($H$4:$H$92,164)=$H86,164,IF(SMALL($H$4:$H$92,165)=$H86,165,IF(SMALL($H$4:$H$92,166)=$H86,166,IF(SMALL($H$4:$H$92,167)=$H86,167,IF(SMALL($H$4:$H$92,168)=$H86,168,IF(SMALL($H$4:$H$92,169)=$H86,169,IF(SMALL($H$4:$H$92,170)=$H86,170,IF(SMALL($H$4:$H$92,171)=$H86,171,IF(SMALL($H$4:$H$92,172)=$H86,172,IF(SMALL($H$4:$H$92,173)=$H86,173,IF(SMALL($H$4:$H$92,174)=$H86,174,IF(SMALL($H$4:$H$92,175)=$H86,175,IF(SMALL($H$4:$H$92,176)=$H86,176,IF(SMALL($H$4:$H$92,177)=$H86,177,IF(SMALL($H$4:$H$92,178)=$H86,178,IF(SMALL($H$4:$H$92,179)=$H86,179,IF(SMALL($H$4:$H$92,180)=$H86,180,IF(SMALL($H$4:$H$92,181)=$H86,181,IF(SMALL($H$4:$H$92,182)=$H86,182,IF(SMALL($H$4:$H$92,183)=$H86,183,IF(SMALL($H$4:$H$92,184)=$H86,184,IF(SMALL($H$4:$H$92,185)=$H86,185,IF(SMALL($H$4:$H$92,186)=$H86,186,IF(SMALL($H$4:$H$92,187)=$H86,187,IF(SMALL($H$4:$H$92,188)=$H86,188,IF(SMALL($H$4:$H$92,189)=$H86,189,IF(SMALL($H$4:$H$92,190)=$H86,190,IF(SMALL($H$4:$H$92,191)=$H86,191,IF(SMALL($H$4:$H$92,192)=$H86,192,IF(SMALL($H$4:$H$92,193)=$H86,193,IF(SMALL($H$4:$H$92,194)=$H86,194,IF(SMALL($H$4:$H$92,195)=$H86,195,IF(SMALL($H$4:$H$92,196)=$H86,196,IF(SMALL($H$4:$H$92,197)=$H86,197,IF(SMALL($H$4:$H$92,198)=$H86,198,IF(SMALL($H$4:$H$92,199)=$H86,199,IF(SMALL($H$4:$H$92,200)=$H86,200,IF(SMALL($H$4:$H$92,201)=$H86,201,IF(SMALL($H$4:$H$92,202)=$H86,202,IF(SMALL($H$4:$H$92,203)=$H86,203,IF(SMALL($H$4:$H$92,204)=$H86,204,IF(SMALL($H$4:$H$92,205)=$H86,205,IF(SMALL($H$4:$H$92,206)=$H86,206,IF(SMALL($H$4:$H$92,207)=$H86,207,IF(SMALL($H$4:$H$92,208)=$H86,208,IF(SMALL($H$4:$H$92,209)=$H86,209,IF(SMALL($H$4:$H$92,210)=$H86,210,IF(SMALL($H$4:$H$92,211)=$H86,211,IF(SMALL($H$4:$H$92,212)=$H86,212,""))))))))))))))))))))))))))))))))))))))))))))))))))))))))))))))),"")</f>
        <v/>
      </c>
    </row>
    <row r="87" spans="1:14" x14ac:dyDescent="0.3">
      <c r="A87" s="30" t="str">
        <f>IF(ISBLANK(Deltagere!B85),"",Deltagere!A85)</f>
        <v>k</v>
      </c>
      <c r="B87" s="48" t="str">
        <f>IF(ISBLANK(Deltagere!B85),"",Deltagere!B85)</f>
        <v>Else Norvig</v>
      </c>
      <c r="C87" s="48" t="str">
        <f>IF(ISBLANK(Deltagere!C85),"",Deltagere!C85)</f>
        <v>LLI Skanderborg</v>
      </c>
      <c r="D87" s="31">
        <v>34</v>
      </c>
      <c r="E87" s="31">
        <v>36</v>
      </c>
      <c r="F87" s="31">
        <v>36</v>
      </c>
      <c r="G87" s="31">
        <v>0</v>
      </c>
      <c r="H87" s="66">
        <f>IF(COUNT(D87:G87)&lt;4,"",SUM(D87:G87))</f>
        <v>106</v>
      </c>
      <c r="I87" s="66">
        <f>IF(COUNT(K87)=1,K87,IF(COUNT(L87)=1,L87,IF(COUNT(M87)=1,M87,N87)))</f>
        <v>77</v>
      </c>
      <c r="J87" s="72"/>
      <c r="K87" s="92" t="str">
        <f>IFERROR(IF(COUNT(D87:G87)&lt;0,"",IF(SMALL($H$4:$H$92,1)=$H87,1,IF(SMALL($H$4:$H$92,2)=$H87,2,IF(SMALL($H$4:$H$92,3)=$H87,3,IF(SMALL($H$4:$H$92,4)=$H87,4,IF(SMALL($H$4:$H$92,5)=$H87,5,IF(SMALL($H$4:$H$92,6)=$H87,6,IF(SMALL($H$4:$H$92,7)=$H87,7,IF(SMALL($H$4:$H$92,8)=$H87,8,IF(SMALL($H$4:$H$92,9)=$H87,9,IF(SMALL($H$4:$H$92,10)=$H87,10,IF(SMALL($H$4:$H$92,11)=$H87,11,IF(SMALL($H$4:$H$92,12)=$H87,12,IF(SMALL($H$4:$H$92,13)=$H87,13,IF(SMALL($H$4:$H$92,14)=$H87,14,IF(SMALL($H$4:$H$92,15)=$H87,15,IF(SMALL($H$4:$H$92,16)=$H87,16,IF(SMALL($H$4:$H$92,17)=$H87,17,IF(SMALL($H$4:$H$92,18)=$H87,18,IF(SMALL($H$4:$H$92,19)=$H87,19,IF(SMALL($H$4:$H$92,20)=$H87,20,IF(SMALL($H$4:$H$92,21)=$H87,21,IF(SMALL($H$4:$H$92,22)=$H87,22,IF(SMALL($H$4:$H$92,23)=$H87,23,IF(SMALL($H$4:$H$92,24)=$H87,24,IF(SMALL($H$4:$H$92,25)=$H87,25,IF(SMALL($H$4:$H$92,26)=$H87,26,IF(SMALL($H$4:$H$92,27)=$H87,27,IF(SMALL($H$4:$H$92,28)=$H87,28,IF(SMALL($H$4:$H$92,29)=$H87,29,IF(SMALL($H$4:$H$92,30)=$H87,30,IF(SMALL($H$4:$H$92,31)=$H87,31,IF(SMALL($H$4:$H$92,32)=$H87,32,IF(SMALL($H$4:$H$92,33)=$H87,33,IF(SMALL($H$4:$H$92,34)=$H87,34,IF(SMALL($H$4:$H$92,35)=$H87,35,IF(SMALL($H$4:$H$92,36)=$H87,36,IF(SMALL($H$4:$H$92,37)=$H87,37,IF(SMALL($H$4:$H$92,38)=$H87,38,IF(SMALL($H$4:$H$92,39)=$H87,39,IF(SMALL($H$4:$H$92,40)=$H87,40,IF(SMALL($H$4:$H$92,41)=$H87,41,IF(SMALL($H$4:$H$92,42)=$H87,42,IF(SMALL($H$4:$H$92,43)=$H87,43,IF(SMALL($H$4:$H$92,44)=$H87,44,IF(SMALL($H$4:$H$92,45)=$H87,45,IF(SMALL($H$4:$H$92,46)=$H87,46,IF(SMALL($H$4:$H$92,47)=$H87,47,IF(SMALL($H$4:$H$92,48)=$H87,48,IF(SMALL($H$4:$H$92,49)=$H87,49,IF(SMALL($H$4:$H$92,50)=$H87,50,IF(SMALL($H$4:$H$92,51)=$H87,51,IF(SMALL($H$4:$H$92,52)=$H87,52,IF(SMALL($H$4:$H$92,53)=$H87,53,IF(SMALL($H$4:$H$92,54)=$H87,54,IF(SMALL($H$4:$H$92,55)=$H87,55,IF(SMALL($H$4:$H$92,56)=$H87,56,IF(SMALL($H$4:$H$92,57)=$H87,57,IF(SMALL($H$4:$H$92,58)=$H87,58,IF(SMALL($H$4:$H$92,59)=$H87,59,IF(SMALL($H$4:$H$92,60)=$H87,60,IF(SMALL($H$4:$H$92,61)=$H87,61,IF(SMALL($H$4:$H$92,62)=$H87,62,""))))))))))))))))))))))))))))))))))))))))))))))))))))))))))))))),"")</f>
        <v/>
      </c>
      <c r="L87" s="93">
        <f>IFERROR(IF(COUNT(D87:G87)&lt;0,"",IF(SMALL($H$4:$H$92,50)=$H87,50,IF(SMALL($H$4:$H$92,51)=$H87,51,IF(SMALL($H$4:$H$92,52)=$H87,52,IF(SMALL($H$4:$H$92,53)=$H87,53,IF(SMALL($H$4:$H$92,54)=$H87,54,IF(SMALL($H$4:$H$92,55)=$H87,55,IF(SMALL($H$4:$H$92,56)=$H87,56,IF(SMALL($H$4:$H$92,57)=$H87,57,IF(SMALL($H$4:$H$92,58)=$H87,58,IF(SMALL($H$4:$H$92,59)=$H87,59,IF(SMALL($H$4:$H$92,60)=$H87,60,IF(SMALL($H$4:$H$92,61)=$H87,61,IF(SMALL($H$4:$H$92,62)=$H87,62,IF(SMALL($H$4:$H$92,63)=$H87,63,IF(SMALL($H$4:$H$92,64)=$H87,64,IF(SMALL($H$4:$H$92,65)=$H87,65,IF(SMALL($H$4:$H$92,66)=$H87,66,IF(SMALL($H$4:$H$92,67)=$H87,67,IF(SMALL($H$4:$H$92,68)=$H87,68,IF(SMALL($H$4:$H$92,69)=$H87,69,IF(SMALL($H$4:$H$92,70)=$H87,70,IF(SMALL($H$4:$H$92,71)=$H87,71,IF(SMALL($H$4:$H$92,72)=$H87,72,IF(SMALL($H$4:$H$92,73)=$H87,73,IF(SMALL($H$4:$H$92,74)=$H87,74,IF(SMALL($H$4:$H$92,75)=$H87,75,IF(SMALL($H$4:$H$92,76)=$H87,76,IF(SMALL($H$4:$H$92,77)=$H87,77,IF(SMALL($H$4:$H$92,78)=$H87,78,IF(SMALL($H$4:$H$92,79)=$H87,79,IF(SMALL($H$4:$H$92,80)=$H87,80,IF(SMALL($H$4:$H$92,81)=$H87,81,IF(SMALL($H$4:$H$92,82)=$H87,82,IF(SMALL($H$4:$H$92,83)=$H87,83,IF(SMALL($H$4:$H$92,84)=$H87,84,IF(SMALL($H$4:$H$92,85)=$H87,85,IF(SMALL($H$4:$H$92,86)=$H87,86,IF(SMALL($H$4:$H$92,87)=$H87,87,IF(SMALL($H$4:$H$92,88)=$H87,88,IF(SMALL($H$4:$H$92,89)=$H87,89,IF(SMALL($H$4:$H$92,90)=$H87,90,IF(SMALL($H$4:$H$92,91)=$H87,91,IF(SMALL($H$4:$H$92,92)=$H87,92,IF(SMALL($H$4:$H$92,93)=$H87,93,IF(SMALL($H$4:$H$92,94)=$H87,94,IF(SMALL($H$4:$H$92,95)=$H87,95,IF(SMALL($H$4:$H$92,96)=$H87,96,IF(SMALL($H$4:$H$92,97)=$H87,97,IF(SMALL($H$4:$H$92,98)=$H87,98,IF(SMALL($H$4:$H$92,99)=$H87,99,IF(SMALL($H$4:$H$92,100)=$H87,100,IF(SMALL($H$4:$H$92,101)=$H87,101,IF(SMALL($H$4:$H$92,102)=$H87,102,IF(SMALL($H$4:$H$92,103)=$H87,103,IF(SMALL($H$4:$H$92,104)=$H87,104,IF(SMALL($H$4:$H$92,105)=$H87,105,IF(SMALL($H$4:$H$92,106)=$H87,106,IF(SMALL($H$4:$H$92,107)=$H87,107,IF(SMALL($H$4:$H$92,108)=$H87,108,IF(SMALL($H$4:$H$92,109)=$H87,109,IF(SMALL($H$4:$H$92,110)=$H87,110,IF(SMALL($H$4:$H$92,111)=$H87,111,""))))))))))))))))))))))))))))))))))))))))))))))))))))))))))))))),"")</f>
        <v>77</v>
      </c>
      <c r="M87" s="93" t="str">
        <f>IFERROR(IF(COUNT(D87:G87)&lt;0,"",IF(SMALL($H$4:$H$92,101)=$H87,101,IF(SMALL($H$4:$H$92,102)=$H87,102,IF(SMALL($H$4:$H$92,103)=$H87,103,IF(SMALL($H$4:$H$92,104)=$H87,104,IF(SMALL($H$4:$H$92,105)=$H87,105,IF(SMALL($H$4:$H$92,106)=$H87,106,IF(SMALL($H$4:$H$92,107)=$H87,107,IF(SMALL($H$4:$H$92,108)=$H87,108,IF(SMALL($H$4:$H$92,109)=$H87,109,IF(SMALL($H$4:$H$92,110)=$H87,110,IF(SMALL($H$4:$H$92,111)=$H87,111,IF(SMALL($H$4:$H$92,112)=$H87,112,IF(SMALL($H$4:$H$92,113)=$H87,113,IF(SMALL($H$4:$H$92,114)=$H87,114,IF(SMALL($H$4:$H$92,115)=$H87,115,IF(SMALL($H$4:$H$92,116)=$H87,116,IF(SMALL($H$4:$H$92,117)=$H87,117,IF(SMALL($H$4:$H$92,118)=$H87,118,IF(SMALL($H$4:$H$92,119)=$H87,119,IF(SMALL($H$4:$H$92,120)=$H87,120,IF(SMALL($H$4:$H$92,121)=$H87,121,IF(SMALL($H$4:$H$92,122)=$H87,122,IF(SMALL($H$4:$H$92,123)=$H87,123,IF(SMALL($H$4:$H$92,124)=$H87,124,IF(SMALL($H$4:$H$92,125)=$H87,125,IF(SMALL($H$4:$H$92,126)=$H87,126,IF(SMALL($H$4:$H$92,127)=$H87,127,IF(SMALL($H$4:$H$92,128)=$H87,128,IF(SMALL($H$4:$H$92,129)=$H87,129,IF(SMALL($H$4:$H$92,130)=$H87,130,IF(SMALL($H$4:$H$92,131)=$H87,131,IF(SMALL($H$4:$H$92,132)=$H87,132,IF(SMALL($H$4:$H$92,133)=$H87,133,IF(SMALL($H$4:$H$92,134)=$H87,134,IF(SMALL($H$4:$H$92,135)=$H87,135,IF(SMALL($H$4:$H$92,136)=$H87,136,IF(SMALL($H$4:$H$92,137)=$H87,137,IF(SMALL($H$4:$H$92,138)=$H87,138,IF(SMALL($H$4:$H$92,139)=$H87,139,IF(SMALL($H$4:$H$92,140)=$H87,140,IF(SMALL($H$4:$H$92,141)=$H87,141,IF(SMALL($H$4:$H$92,142)=$H87,142,IF(SMALL($H$4:$H$92,143)=$H87,143,IF(SMALL($H$4:$H$92,144)=$H87,144,IF(SMALL($H$4:$H$92,145)=$H87,145,IF(SMALL($H$4:$H$92,146)=$H87,146,IF(SMALL($H$4:$H$92,147)=$H87,147,IF(SMALL($H$4:$H$92,148)=$H87,148,IF(SMALL($H$4:$H$92,149)=$H87,149,IF(SMALL($H$4:$H$92,150)=$H87,150,IF(SMALL($H$4:$H$92,151)=$H87,151,IF(SMALL($H$4:$H$92,152)=$H87,152,IF(SMALL($H$4:$H$92,153)=$H87,153,IF(SMALL($H$4:$H$92,154)=$H87,154,IF(SMALL($H$4:$H$92,155)=$H87,155,IF(SMALL($H$4:$H$92,156)=$H87,156,IF(SMALL($H$4:$H$92,157)=$H87,157,IF(SMALL($H$4:$H$92,158)=$H87,158,IF(SMALL($H$4:$H$92,159)=$H87,159,IF(SMALL($H$4:$H$92,160)=$H87,160,IF(SMALL($H$4:$H$92,161)=$H87,161,IF(SMALL($H$4:$H$92,162)=$H87,162,""))))))))))))))))))))))))))))))))))))))))))))))))))))))))))))))),"")</f>
        <v/>
      </c>
      <c r="N87" s="94" t="str">
        <f>IFERROR(IF(COUNT(D87:G87)&lt;0,"",IF(SMALL($H$4:$H$92,151)=$H87,151,IF(SMALL($H$4:$H$92,152)=$H87,152,IF(SMALL($H$4:$H$92,153)=$H87,153,IF(SMALL($H$4:$H$92,154)=$H87,154,IF(SMALL($H$4:$H$92,155)=$H87,155,IF(SMALL($H$4:$H$92,156)=$H87,156,IF(SMALL($H$4:$H$92,157)=$H87,157,IF(SMALL($H$4:$H$92,158)=$H87,158,IF(SMALL($H$4:$H$92,159)=$H87,159,IF(SMALL($H$4:$H$92,160)=$H87,160,IF(SMALL($H$4:$H$92,161)=$H87,161,IF(SMALL($H$4:$H$92,162)=$H87,162,IF(SMALL($H$4:$H$92,163)=$H87,163,IF(SMALL($H$4:$H$92,164)=$H87,164,IF(SMALL($H$4:$H$92,165)=$H87,165,IF(SMALL($H$4:$H$92,166)=$H87,166,IF(SMALL($H$4:$H$92,167)=$H87,167,IF(SMALL($H$4:$H$92,168)=$H87,168,IF(SMALL($H$4:$H$92,169)=$H87,169,IF(SMALL($H$4:$H$92,170)=$H87,170,IF(SMALL($H$4:$H$92,171)=$H87,171,IF(SMALL($H$4:$H$92,172)=$H87,172,IF(SMALL($H$4:$H$92,173)=$H87,173,IF(SMALL($H$4:$H$92,174)=$H87,174,IF(SMALL($H$4:$H$92,175)=$H87,175,IF(SMALL($H$4:$H$92,176)=$H87,176,IF(SMALL($H$4:$H$92,177)=$H87,177,IF(SMALL($H$4:$H$92,178)=$H87,178,IF(SMALL($H$4:$H$92,179)=$H87,179,IF(SMALL($H$4:$H$92,180)=$H87,180,IF(SMALL($H$4:$H$92,181)=$H87,181,IF(SMALL($H$4:$H$92,182)=$H87,182,IF(SMALL($H$4:$H$92,183)=$H87,183,IF(SMALL($H$4:$H$92,184)=$H87,184,IF(SMALL($H$4:$H$92,185)=$H87,185,IF(SMALL($H$4:$H$92,186)=$H87,186,IF(SMALL($H$4:$H$92,187)=$H87,187,IF(SMALL($H$4:$H$92,188)=$H87,188,IF(SMALL($H$4:$H$92,189)=$H87,189,IF(SMALL($H$4:$H$92,190)=$H87,190,IF(SMALL($H$4:$H$92,191)=$H87,191,IF(SMALL($H$4:$H$92,192)=$H87,192,IF(SMALL($H$4:$H$92,193)=$H87,193,IF(SMALL($H$4:$H$92,194)=$H87,194,IF(SMALL($H$4:$H$92,195)=$H87,195,IF(SMALL($H$4:$H$92,196)=$H87,196,IF(SMALL($H$4:$H$92,197)=$H87,197,IF(SMALL($H$4:$H$92,198)=$H87,198,IF(SMALL($H$4:$H$92,199)=$H87,199,IF(SMALL($H$4:$H$92,200)=$H87,200,IF(SMALL($H$4:$H$92,201)=$H87,201,IF(SMALL($H$4:$H$92,202)=$H87,202,IF(SMALL($H$4:$H$92,203)=$H87,203,IF(SMALL($H$4:$H$92,204)=$H87,204,IF(SMALL($H$4:$H$92,205)=$H87,205,IF(SMALL($H$4:$H$92,206)=$H87,206,IF(SMALL($H$4:$H$92,207)=$H87,207,IF(SMALL($H$4:$H$92,208)=$H87,208,IF(SMALL($H$4:$H$92,209)=$H87,209,IF(SMALL($H$4:$H$92,210)=$H87,210,IF(SMALL($H$4:$H$92,211)=$H87,211,IF(SMALL($H$4:$H$92,212)=$H87,212,""))))))))))))))))))))))))))))))))))))))))))))))))))))))))))))))),"")</f>
        <v/>
      </c>
    </row>
    <row r="88" spans="1:14" x14ac:dyDescent="0.3">
      <c r="A88" s="41" t="str">
        <f>IF(ISBLANK(Deltagere!B87),"",Deltagere!A87)</f>
        <v>k</v>
      </c>
      <c r="B88" s="49" t="str">
        <f>IF(ISBLANK(Deltagere!B87),"",Deltagere!B87)</f>
        <v>Elsebeth Hjort-Hansen</v>
      </c>
      <c r="C88" s="49" t="str">
        <f>IF(ISBLANK(Deltagere!C87),"",Deltagere!C87)</f>
        <v>Assentoft</v>
      </c>
      <c r="D88" s="42">
        <v>37</v>
      </c>
      <c r="E88" s="42">
        <v>35</v>
      </c>
      <c r="F88" s="42">
        <v>35</v>
      </c>
      <c r="G88" s="42">
        <v>0</v>
      </c>
      <c r="H88" s="67">
        <f>IF(COUNT(D88:G88)&lt;4,"",SUM(D88:G88))</f>
        <v>107</v>
      </c>
      <c r="I88" s="67">
        <f>IF(COUNT(K88)=1,K88,IF(COUNT(L88)=1,L88,IF(COUNT(M88)=1,M88,N88)))</f>
        <v>82</v>
      </c>
      <c r="J88" s="77"/>
      <c r="K88" s="92" t="str">
        <f>IFERROR(IF(COUNT(D88:G88)&lt;0,"",IF(SMALL($H$4:$H$92,1)=$H88,1,IF(SMALL($H$4:$H$92,2)=$H88,2,IF(SMALL($H$4:$H$92,3)=$H88,3,IF(SMALL($H$4:$H$92,4)=$H88,4,IF(SMALL($H$4:$H$92,5)=$H88,5,IF(SMALL($H$4:$H$92,6)=$H88,6,IF(SMALL($H$4:$H$92,7)=$H88,7,IF(SMALL($H$4:$H$92,8)=$H88,8,IF(SMALL($H$4:$H$92,9)=$H88,9,IF(SMALL($H$4:$H$92,10)=$H88,10,IF(SMALL($H$4:$H$92,11)=$H88,11,IF(SMALL($H$4:$H$92,12)=$H88,12,IF(SMALL($H$4:$H$92,13)=$H88,13,IF(SMALL($H$4:$H$92,14)=$H88,14,IF(SMALL($H$4:$H$92,15)=$H88,15,IF(SMALL($H$4:$H$92,16)=$H88,16,IF(SMALL($H$4:$H$92,17)=$H88,17,IF(SMALL($H$4:$H$92,18)=$H88,18,IF(SMALL($H$4:$H$92,19)=$H88,19,IF(SMALL($H$4:$H$92,20)=$H88,20,IF(SMALL($H$4:$H$92,21)=$H88,21,IF(SMALL($H$4:$H$92,22)=$H88,22,IF(SMALL($H$4:$H$92,23)=$H88,23,IF(SMALL($H$4:$H$92,24)=$H88,24,IF(SMALL($H$4:$H$92,25)=$H88,25,IF(SMALL($H$4:$H$92,26)=$H88,26,IF(SMALL($H$4:$H$92,27)=$H88,27,IF(SMALL($H$4:$H$92,28)=$H88,28,IF(SMALL($H$4:$H$92,29)=$H88,29,IF(SMALL($H$4:$H$92,30)=$H88,30,IF(SMALL($H$4:$H$92,31)=$H88,31,IF(SMALL($H$4:$H$92,32)=$H88,32,IF(SMALL($H$4:$H$92,33)=$H88,33,IF(SMALL($H$4:$H$92,34)=$H88,34,IF(SMALL($H$4:$H$92,35)=$H88,35,IF(SMALL($H$4:$H$92,36)=$H88,36,IF(SMALL($H$4:$H$92,37)=$H88,37,IF(SMALL($H$4:$H$92,38)=$H88,38,IF(SMALL($H$4:$H$92,39)=$H88,39,IF(SMALL($H$4:$H$92,40)=$H88,40,IF(SMALL($H$4:$H$92,41)=$H88,41,IF(SMALL($H$4:$H$92,42)=$H88,42,IF(SMALL($H$4:$H$92,43)=$H88,43,IF(SMALL($H$4:$H$92,44)=$H88,44,IF(SMALL($H$4:$H$92,45)=$H88,45,IF(SMALL($H$4:$H$92,46)=$H88,46,IF(SMALL($H$4:$H$92,47)=$H88,47,IF(SMALL($H$4:$H$92,48)=$H88,48,IF(SMALL($H$4:$H$92,49)=$H88,49,IF(SMALL($H$4:$H$92,50)=$H88,50,IF(SMALL($H$4:$H$92,51)=$H88,51,IF(SMALL($H$4:$H$92,52)=$H88,52,IF(SMALL($H$4:$H$92,53)=$H88,53,IF(SMALL($H$4:$H$92,54)=$H88,54,IF(SMALL($H$4:$H$92,55)=$H88,55,IF(SMALL($H$4:$H$92,56)=$H88,56,IF(SMALL($H$4:$H$92,57)=$H88,57,IF(SMALL($H$4:$H$92,58)=$H88,58,IF(SMALL($H$4:$H$92,59)=$H88,59,IF(SMALL($H$4:$H$92,60)=$H88,60,IF(SMALL($H$4:$H$92,61)=$H88,61,IF(SMALL($H$4:$H$92,62)=$H88,62,""))))))))))))))))))))))))))))))))))))))))))))))))))))))))))))))),"")</f>
        <v/>
      </c>
      <c r="L88" s="93">
        <f>IFERROR(IF(COUNT(D88:G88)&lt;0,"",IF(SMALL($H$4:$H$92,50)=$H88,50,IF(SMALL($H$4:$H$92,51)=$H88,51,IF(SMALL($H$4:$H$92,52)=$H88,52,IF(SMALL($H$4:$H$92,53)=$H88,53,IF(SMALL($H$4:$H$92,54)=$H88,54,IF(SMALL($H$4:$H$92,55)=$H88,55,IF(SMALL($H$4:$H$92,56)=$H88,56,IF(SMALL($H$4:$H$92,57)=$H88,57,IF(SMALL($H$4:$H$92,58)=$H88,58,IF(SMALL($H$4:$H$92,59)=$H88,59,IF(SMALL($H$4:$H$92,60)=$H88,60,IF(SMALL($H$4:$H$92,61)=$H88,61,IF(SMALL($H$4:$H$92,62)=$H88,62,IF(SMALL($H$4:$H$92,63)=$H88,63,IF(SMALL($H$4:$H$92,64)=$H88,64,IF(SMALL($H$4:$H$92,65)=$H88,65,IF(SMALL($H$4:$H$92,66)=$H88,66,IF(SMALL($H$4:$H$92,67)=$H88,67,IF(SMALL($H$4:$H$92,68)=$H88,68,IF(SMALL($H$4:$H$92,69)=$H88,69,IF(SMALL($H$4:$H$92,70)=$H88,70,IF(SMALL($H$4:$H$92,71)=$H88,71,IF(SMALL($H$4:$H$92,72)=$H88,72,IF(SMALL($H$4:$H$92,73)=$H88,73,IF(SMALL($H$4:$H$92,74)=$H88,74,IF(SMALL($H$4:$H$92,75)=$H88,75,IF(SMALL($H$4:$H$92,76)=$H88,76,IF(SMALL($H$4:$H$92,77)=$H88,77,IF(SMALL($H$4:$H$92,78)=$H88,78,IF(SMALL($H$4:$H$92,79)=$H88,79,IF(SMALL($H$4:$H$92,80)=$H88,80,IF(SMALL($H$4:$H$92,81)=$H88,81,IF(SMALL($H$4:$H$92,82)=$H88,82,IF(SMALL($H$4:$H$92,83)=$H88,83,IF(SMALL($H$4:$H$92,84)=$H88,84,IF(SMALL($H$4:$H$92,85)=$H88,85,IF(SMALL($H$4:$H$92,86)=$H88,86,IF(SMALL($H$4:$H$92,87)=$H88,87,IF(SMALL($H$4:$H$92,88)=$H88,88,IF(SMALL($H$4:$H$92,89)=$H88,89,IF(SMALL($H$4:$H$92,90)=$H88,90,IF(SMALL($H$4:$H$92,91)=$H88,91,IF(SMALL($H$4:$H$92,92)=$H88,92,IF(SMALL($H$4:$H$92,93)=$H88,93,IF(SMALL($H$4:$H$92,94)=$H88,94,IF(SMALL($H$4:$H$92,95)=$H88,95,IF(SMALL($H$4:$H$92,96)=$H88,96,IF(SMALL($H$4:$H$92,97)=$H88,97,IF(SMALL($H$4:$H$92,98)=$H88,98,IF(SMALL($H$4:$H$92,99)=$H88,99,IF(SMALL($H$4:$H$92,100)=$H88,100,IF(SMALL($H$4:$H$92,101)=$H88,101,IF(SMALL($H$4:$H$92,102)=$H88,102,IF(SMALL($H$4:$H$92,103)=$H88,103,IF(SMALL($H$4:$H$92,104)=$H88,104,IF(SMALL($H$4:$H$92,105)=$H88,105,IF(SMALL($H$4:$H$92,106)=$H88,106,IF(SMALL($H$4:$H$92,107)=$H88,107,IF(SMALL($H$4:$H$92,108)=$H88,108,IF(SMALL($H$4:$H$92,109)=$H88,109,IF(SMALL($H$4:$H$92,110)=$H88,110,IF(SMALL($H$4:$H$92,111)=$H88,111,""))))))))))))))))))))))))))))))))))))))))))))))))))))))))))))))),"")</f>
        <v>82</v>
      </c>
      <c r="M88" s="93" t="str">
        <f>IFERROR(IF(COUNT(D88:G88)&lt;0,"",IF(SMALL($H$4:$H$92,101)=$H88,101,IF(SMALL($H$4:$H$92,102)=$H88,102,IF(SMALL($H$4:$H$92,103)=$H88,103,IF(SMALL($H$4:$H$92,104)=$H88,104,IF(SMALL($H$4:$H$92,105)=$H88,105,IF(SMALL($H$4:$H$92,106)=$H88,106,IF(SMALL($H$4:$H$92,107)=$H88,107,IF(SMALL($H$4:$H$92,108)=$H88,108,IF(SMALL($H$4:$H$92,109)=$H88,109,IF(SMALL($H$4:$H$92,110)=$H88,110,IF(SMALL($H$4:$H$92,111)=$H88,111,IF(SMALL($H$4:$H$92,112)=$H88,112,IF(SMALL($H$4:$H$92,113)=$H88,113,IF(SMALL($H$4:$H$92,114)=$H88,114,IF(SMALL($H$4:$H$92,115)=$H88,115,IF(SMALL($H$4:$H$92,116)=$H88,116,IF(SMALL($H$4:$H$92,117)=$H88,117,IF(SMALL($H$4:$H$92,118)=$H88,118,IF(SMALL($H$4:$H$92,119)=$H88,119,IF(SMALL($H$4:$H$92,120)=$H88,120,IF(SMALL($H$4:$H$92,121)=$H88,121,IF(SMALL($H$4:$H$92,122)=$H88,122,IF(SMALL($H$4:$H$92,123)=$H88,123,IF(SMALL($H$4:$H$92,124)=$H88,124,IF(SMALL($H$4:$H$92,125)=$H88,125,IF(SMALL($H$4:$H$92,126)=$H88,126,IF(SMALL($H$4:$H$92,127)=$H88,127,IF(SMALL($H$4:$H$92,128)=$H88,128,IF(SMALL($H$4:$H$92,129)=$H88,129,IF(SMALL($H$4:$H$92,130)=$H88,130,IF(SMALL($H$4:$H$92,131)=$H88,131,IF(SMALL($H$4:$H$92,132)=$H88,132,IF(SMALL($H$4:$H$92,133)=$H88,133,IF(SMALL($H$4:$H$92,134)=$H88,134,IF(SMALL($H$4:$H$92,135)=$H88,135,IF(SMALL($H$4:$H$92,136)=$H88,136,IF(SMALL($H$4:$H$92,137)=$H88,137,IF(SMALL($H$4:$H$92,138)=$H88,138,IF(SMALL($H$4:$H$92,139)=$H88,139,IF(SMALL($H$4:$H$92,140)=$H88,140,IF(SMALL($H$4:$H$92,141)=$H88,141,IF(SMALL($H$4:$H$92,142)=$H88,142,IF(SMALL($H$4:$H$92,143)=$H88,143,IF(SMALL($H$4:$H$92,144)=$H88,144,IF(SMALL($H$4:$H$92,145)=$H88,145,IF(SMALL($H$4:$H$92,146)=$H88,146,IF(SMALL($H$4:$H$92,147)=$H88,147,IF(SMALL($H$4:$H$92,148)=$H88,148,IF(SMALL($H$4:$H$92,149)=$H88,149,IF(SMALL($H$4:$H$92,150)=$H88,150,IF(SMALL($H$4:$H$92,151)=$H88,151,IF(SMALL($H$4:$H$92,152)=$H88,152,IF(SMALL($H$4:$H$92,153)=$H88,153,IF(SMALL($H$4:$H$92,154)=$H88,154,IF(SMALL($H$4:$H$92,155)=$H88,155,IF(SMALL($H$4:$H$92,156)=$H88,156,IF(SMALL($H$4:$H$92,157)=$H88,157,IF(SMALL($H$4:$H$92,158)=$H88,158,IF(SMALL($H$4:$H$92,159)=$H88,159,IF(SMALL($H$4:$H$92,160)=$H88,160,IF(SMALL($H$4:$H$92,161)=$H88,161,IF(SMALL($H$4:$H$92,162)=$H88,162,""))))))))))))))))))))))))))))))))))))))))))))))))))))))))))))))),"")</f>
        <v/>
      </c>
      <c r="N88" s="94" t="str">
        <f>IFERROR(IF(COUNT(D88:G88)&lt;0,"",IF(SMALL($H$4:$H$92,151)=$H88,151,IF(SMALL($H$4:$H$92,152)=$H88,152,IF(SMALL($H$4:$H$92,153)=$H88,153,IF(SMALL($H$4:$H$92,154)=$H88,154,IF(SMALL($H$4:$H$92,155)=$H88,155,IF(SMALL($H$4:$H$92,156)=$H88,156,IF(SMALL($H$4:$H$92,157)=$H88,157,IF(SMALL($H$4:$H$92,158)=$H88,158,IF(SMALL($H$4:$H$92,159)=$H88,159,IF(SMALL($H$4:$H$92,160)=$H88,160,IF(SMALL($H$4:$H$92,161)=$H88,161,IF(SMALL($H$4:$H$92,162)=$H88,162,IF(SMALL($H$4:$H$92,163)=$H88,163,IF(SMALL($H$4:$H$92,164)=$H88,164,IF(SMALL($H$4:$H$92,165)=$H88,165,IF(SMALL($H$4:$H$92,166)=$H88,166,IF(SMALL($H$4:$H$92,167)=$H88,167,IF(SMALL($H$4:$H$92,168)=$H88,168,IF(SMALL($H$4:$H$92,169)=$H88,169,IF(SMALL($H$4:$H$92,170)=$H88,170,IF(SMALL($H$4:$H$92,171)=$H88,171,IF(SMALL($H$4:$H$92,172)=$H88,172,IF(SMALL($H$4:$H$92,173)=$H88,173,IF(SMALL($H$4:$H$92,174)=$H88,174,IF(SMALL($H$4:$H$92,175)=$H88,175,IF(SMALL($H$4:$H$92,176)=$H88,176,IF(SMALL($H$4:$H$92,177)=$H88,177,IF(SMALL($H$4:$H$92,178)=$H88,178,IF(SMALL($H$4:$H$92,179)=$H88,179,IF(SMALL($H$4:$H$92,180)=$H88,180,IF(SMALL($H$4:$H$92,181)=$H88,181,IF(SMALL($H$4:$H$92,182)=$H88,182,IF(SMALL($H$4:$H$92,183)=$H88,183,IF(SMALL($H$4:$H$92,184)=$H88,184,IF(SMALL($H$4:$H$92,185)=$H88,185,IF(SMALL($H$4:$H$92,186)=$H88,186,IF(SMALL($H$4:$H$92,187)=$H88,187,IF(SMALL($H$4:$H$92,188)=$H88,188,IF(SMALL($H$4:$H$92,189)=$H88,189,IF(SMALL($H$4:$H$92,190)=$H88,190,IF(SMALL($H$4:$H$92,191)=$H88,191,IF(SMALL($H$4:$H$92,192)=$H88,192,IF(SMALL($H$4:$H$92,193)=$H88,193,IF(SMALL($H$4:$H$92,194)=$H88,194,IF(SMALL($H$4:$H$92,195)=$H88,195,IF(SMALL($H$4:$H$92,196)=$H88,196,IF(SMALL($H$4:$H$92,197)=$H88,197,IF(SMALL($H$4:$H$92,198)=$H88,198,IF(SMALL($H$4:$H$92,199)=$H88,199,IF(SMALL($H$4:$H$92,200)=$H88,200,IF(SMALL($H$4:$H$92,201)=$H88,201,IF(SMALL($H$4:$H$92,202)=$H88,202,IF(SMALL($H$4:$H$92,203)=$H88,203,IF(SMALL($H$4:$H$92,204)=$H88,204,IF(SMALL($H$4:$H$92,205)=$H88,205,IF(SMALL($H$4:$H$92,206)=$H88,206,IF(SMALL($H$4:$H$92,207)=$H88,207,IF(SMALL($H$4:$H$92,208)=$H88,208,IF(SMALL($H$4:$H$92,209)=$H88,209,IF(SMALL($H$4:$H$92,210)=$H88,210,IF(SMALL($H$4:$H$92,211)=$H88,211,IF(SMALL($H$4:$H$92,212)=$H88,212,""))))))))))))))))))))))))))))))))))))))))))))))))))))))))))))))),"")</f>
        <v/>
      </c>
    </row>
    <row r="89" spans="1:14" x14ac:dyDescent="0.3">
      <c r="A89" s="38" t="str">
        <f>IF(ISBLANK(Deltagere!B91),"",Deltagere!A91)</f>
        <v>k</v>
      </c>
      <c r="B89" s="39" t="str">
        <f>IF(ISBLANK(Deltagere!B91),"",Deltagere!B91)</f>
        <v>Bodil Reincke</v>
      </c>
      <c r="C89" s="39" t="str">
        <f>IF(ISBLANK(Deltagere!C91),"",Deltagere!C91)</f>
        <v>Randers Seniorkrolf</v>
      </c>
      <c r="D89" s="40">
        <v>36</v>
      </c>
      <c r="E89" s="40">
        <v>37</v>
      </c>
      <c r="F89" s="40">
        <v>34</v>
      </c>
      <c r="G89" s="40">
        <v>0</v>
      </c>
      <c r="H89" s="65">
        <f>IF(COUNT(D89:G89)&lt;4,"",SUM(D89:G89))</f>
        <v>107</v>
      </c>
      <c r="I89" s="65">
        <f>IF(COUNT(K89)=1,K89,IF(COUNT(L89)=1,L89,IF(COUNT(M89)=1,M89,N89)))</f>
        <v>82</v>
      </c>
      <c r="J89" s="78"/>
      <c r="K89" s="92" t="str">
        <f>IFERROR(IF(COUNT(D89:G89)&lt;0,"",IF(SMALL($H$4:$H$92,1)=$H89,1,IF(SMALL($H$4:$H$92,2)=$H89,2,IF(SMALL($H$4:$H$92,3)=$H89,3,IF(SMALL($H$4:$H$92,4)=$H89,4,IF(SMALL($H$4:$H$92,5)=$H89,5,IF(SMALL($H$4:$H$92,6)=$H89,6,IF(SMALL($H$4:$H$92,7)=$H89,7,IF(SMALL($H$4:$H$92,8)=$H89,8,IF(SMALL($H$4:$H$92,9)=$H89,9,IF(SMALL($H$4:$H$92,10)=$H89,10,IF(SMALL($H$4:$H$92,11)=$H89,11,IF(SMALL($H$4:$H$92,12)=$H89,12,IF(SMALL($H$4:$H$92,13)=$H89,13,IF(SMALL($H$4:$H$92,14)=$H89,14,IF(SMALL($H$4:$H$92,15)=$H89,15,IF(SMALL($H$4:$H$92,16)=$H89,16,IF(SMALL($H$4:$H$92,17)=$H89,17,IF(SMALL($H$4:$H$92,18)=$H89,18,IF(SMALL($H$4:$H$92,19)=$H89,19,IF(SMALL($H$4:$H$92,20)=$H89,20,IF(SMALL($H$4:$H$92,21)=$H89,21,IF(SMALL($H$4:$H$92,22)=$H89,22,IF(SMALL($H$4:$H$92,23)=$H89,23,IF(SMALL($H$4:$H$92,24)=$H89,24,IF(SMALL($H$4:$H$92,25)=$H89,25,IF(SMALL($H$4:$H$92,26)=$H89,26,IF(SMALL($H$4:$H$92,27)=$H89,27,IF(SMALL($H$4:$H$92,28)=$H89,28,IF(SMALL($H$4:$H$92,29)=$H89,29,IF(SMALL($H$4:$H$92,30)=$H89,30,IF(SMALL($H$4:$H$92,31)=$H89,31,IF(SMALL($H$4:$H$92,32)=$H89,32,IF(SMALL($H$4:$H$92,33)=$H89,33,IF(SMALL($H$4:$H$92,34)=$H89,34,IF(SMALL($H$4:$H$92,35)=$H89,35,IF(SMALL($H$4:$H$92,36)=$H89,36,IF(SMALL($H$4:$H$92,37)=$H89,37,IF(SMALL($H$4:$H$92,38)=$H89,38,IF(SMALL($H$4:$H$92,39)=$H89,39,IF(SMALL($H$4:$H$92,40)=$H89,40,IF(SMALL($H$4:$H$92,41)=$H89,41,IF(SMALL($H$4:$H$92,42)=$H89,42,IF(SMALL($H$4:$H$92,43)=$H89,43,IF(SMALL($H$4:$H$92,44)=$H89,44,IF(SMALL($H$4:$H$92,45)=$H89,45,IF(SMALL($H$4:$H$92,46)=$H89,46,IF(SMALL($H$4:$H$92,47)=$H89,47,IF(SMALL($H$4:$H$92,48)=$H89,48,IF(SMALL($H$4:$H$92,49)=$H89,49,IF(SMALL($H$4:$H$92,50)=$H89,50,IF(SMALL($H$4:$H$92,51)=$H89,51,IF(SMALL($H$4:$H$92,52)=$H89,52,IF(SMALL($H$4:$H$92,53)=$H89,53,IF(SMALL($H$4:$H$92,54)=$H89,54,IF(SMALL($H$4:$H$92,55)=$H89,55,IF(SMALL($H$4:$H$92,56)=$H89,56,IF(SMALL($H$4:$H$92,57)=$H89,57,IF(SMALL($H$4:$H$92,58)=$H89,58,IF(SMALL($H$4:$H$92,59)=$H89,59,IF(SMALL($H$4:$H$92,60)=$H89,60,IF(SMALL($H$4:$H$92,61)=$H89,61,IF(SMALL($H$4:$H$92,62)=$H89,62,""))))))))))))))))))))))))))))))))))))))))))))))))))))))))))))))),"")</f>
        <v/>
      </c>
      <c r="L89" s="93">
        <f>IFERROR(IF(COUNT(D89:G89)&lt;0,"",IF(SMALL($H$4:$H$92,50)=$H89,50,IF(SMALL($H$4:$H$92,51)=$H89,51,IF(SMALL($H$4:$H$92,52)=$H89,52,IF(SMALL($H$4:$H$92,53)=$H89,53,IF(SMALL($H$4:$H$92,54)=$H89,54,IF(SMALL($H$4:$H$92,55)=$H89,55,IF(SMALL($H$4:$H$92,56)=$H89,56,IF(SMALL($H$4:$H$92,57)=$H89,57,IF(SMALL($H$4:$H$92,58)=$H89,58,IF(SMALL($H$4:$H$92,59)=$H89,59,IF(SMALL($H$4:$H$92,60)=$H89,60,IF(SMALL($H$4:$H$92,61)=$H89,61,IF(SMALL($H$4:$H$92,62)=$H89,62,IF(SMALL($H$4:$H$92,63)=$H89,63,IF(SMALL($H$4:$H$92,64)=$H89,64,IF(SMALL($H$4:$H$92,65)=$H89,65,IF(SMALL($H$4:$H$92,66)=$H89,66,IF(SMALL($H$4:$H$92,67)=$H89,67,IF(SMALL($H$4:$H$92,68)=$H89,68,IF(SMALL($H$4:$H$92,69)=$H89,69,IF(SMALL($H$4:$H$92,70)=$H89,70,IF(SMALL($H$4:$H$92,71)=$H89,71,IF(SMALL($H$4:$H$92,72)=$H89,72,IF(SMALL($H$4:$H$92,73)=$H89,73,IF(SMALL($H$4:$H$92,74)=$H89,74,IF(SMALL($H$4:$H$92,75)=$H89,75,IF(SMALL($H$4:$H$92,76)=$H89,76,IF(SMALL($H$4:$H$92,77)=$H89,77,IF(SMALL($H$4:$H$92,78)=$H89,78,IF(SMALL($H$4:$H$92,79)=$H89,79,IF(SMALL($H$4:$H$92,80)=$H89,80,IF(SMALL($H$4:$H$92,81)=$H89,81,IF(SMALL($H$4:$H$92,82)=$H89,82,IF(SMALL($H$4:$H$92,83)=$H89,83,IF(SMALL($H$4:$H$92,84)=$H89,84,IF(SMALL($H$4:$H$92,85)=$H89,85,IF(SMALL($H$4:$H$92,86)=$H89,86,IF(SMALL($H$4:$H$92,87)=$H89,87,IF(SMALL($H$4:$H$92,88)=$H89,88,IF(SMALL($H$4:$H$92,89)=$H89,89,IF(SMALL($H$4:$H$92,90)=$H89,90,IF(SMALL($H$4:$H$92,91)=$H89,91,IF(SMALL($H$4:$H$92,92)=$H89,92,IF(SMALL($H$4:$H$92,93)=$H89,93,IF(SMALL($H$4:$H$92,94)=$H89,94,IF(SMALL($H$4:$H$92,95)=$H89,95,IF(SMALL($H$4:$H$92,96)=$H89,96,IF(SMALL($H$4:$H$92,97)=$H89,97,IF(SMALL($H$4:$H$92,98)=$H89,98,IF(SMALL($H$4:$H$92,99)=$H89,99,IF(SMALL($H$4:$H$92,100)=$H89,100,IF(SMALL($H$4:$H$92,101)=$H89,101,IF(SMALL($H$4:$H$92,102)=$H89,102,IF(SMALL($H$4:$H$92,103)=$H89,103,IF(SMALL($H$4:$H$92,104)=$H89,104,IF(SMALL($H$4:$H$92,105)=$H89,105,IF(SMALL($H$4:$H$92,106)=$H89,106,IF(SMALL($H$4:$H$92,107)=$H89,107,IF(SMALL($H$4:$H$92,108)=$H89,108,IF(SMALL($H$4:$H$92,109)=$H89,109,IF(SMALL($H$4:$H$92,110)=$H89,110,IF(SMALL($H$4:$H$92,111)=$H89,111,""))))))))))))))))))))))))))))))))))))))))))))))))))))))))))))))),"")</f>
        <v>82</v>
      </c>
      <c r="M89" s="93" t="str">
        <f>IFERROR(IF(COUNT(D89:G89)&lt;0,"",IF(SMALL($H$4:$H$92,101)=$H89,101,IF(SMALL($H$4:$H$92,102)=$H89,102,IF(SMALL($H$4:$H$92,103)=$H89,103,IF(SMALL($H$4:$H$92,104)=$H89,104,IF(SMALL($H$4:$H$92,105)=$H89,105,IF(SMALL($H$4:$H$92,106)=$H89,106,IF(SMALL($H$4:$H$92,107)=$H89,107,IF(SMALL($H$4:$H$92,108)=$H89,108,IF(SMALL($H$4:$H$92,109)=$H89,109,IF(SMALL($H$4:$H$92,110)=$H89,110,IF(SMALL($H$4:$H$92,111)=$H89,111,IF(SMALL($H$4:$H$92,112)=$H89,112,IF(SMALL($H$4:$H$92,113)=$H89,113,IF(SMALL($H$4:$H$92,114)=$H89,114,IF(SMALL($H$4:$H$92,115)=$H89,115,IF(SMALL($H$4:$H$92,116)=$H89,116,IF(SMALL($H$4:$H$92,117)=$H89,117,IF(SMALL($H$4:$H$92,118)=$H89,118,IF(SMALL($H$4:$H$92,119)=$H89,119,IF(SMALL($H$4:$H$92,120)=$H89,120,IF(SMALL($H$4:$H$92,121)=$H89,121,IF(SMALL($H$4:$H$92,122)=$H89,122,IF(SMALL($H$4:$H$92,123)=$H89,123,IF(SMALL($H$4:$H$92,124)=$H89,124,IF(SMALL($H$4:$H$92,125)=$H89,125,IF(SMALL($H$4:$H$92,126)=$H89,126,IF(SMALL($H$4:$H$92,127)=$H89,127,IF(SMALL($H$4:$H$92,128)=$H89,128,IF(SMALL($H$4:$H$92,129)=$H89,129,IF(SMALL($H$4:$H$92,130)=$H89,130,IF(SMALL($H$4:$H$92,131)=$H89,131,IF(SMALL($H$4:$H$92,132)=$H89,132,IF(SMALL($H$4:$H$92,133)=$H89,133,IF(SMALL($H$4:$H$92,134)=$H89,134,IF(SMALL($H$4:$H$92,135)=$H89,135,IF(SMALL($H$4:$H$92,136)=$H89,136,IF(SMALL($H$4:$H$92,137)=$H89,137,IF(SMALL($H$4:$H$92,138)=$H89,138,IF(SMALL($H$4:$H$92,139)=$H89,139,IF(SMALL($H$4:$H$92,140)=$H89,140,IF(SMALL($H$4:$H$92,141)=$H89,141,IF(SMALL($H$4:$H$92,142)=$H89,142,IF(SMALL($H$4:$H$92,143)=$H89,143,IF(SMALL($H$4:$H$92,144)=$H89,144,IF(SMALL($H$4:$H$92,145)=$H89,145,IF(SMALL($H$4:$H$92,146)=$H89,146,IF(SMALL($H$4:$H$92,147)=$H89,147,IF(SMALL($H$4:$H$92,148)=$H89,148,IF(SMALL($H$4:$H$92,149)=$H89,149,IF(SMALL($H$4:$H$92,150)=$H89,150,IF(SMALL($H$4:$H$92,151)=$H89,151,IF(SMALL($H$4:$H$92,152)=$H89,152,IF(SMALL($H$4:$H$92,153)=$H89,153,IF(SMALL($H$4:$H$92,154)=$H89,154,IF(SMALL($H$4:$H$92,155)=$H89,155,IF(SMALL($H$4:$H$92,156)=$H89,156,IF(SMALL($H$4:$H$92,157)=$H89,157,IF(SMALL($H$4:$H$92,158)=$H89,158,IF(SMALL($H$4:$H$92,159)=$H89,159,IF(SMALL($H$4:$H$92,160)=$H89,160,IF(SMALL($H$4:$H$92,161)=$H89,161,IF(SMALL($H$4:$H$92,162)=$H89,162,""))))))))))))))))))))))))))))))))))))))))))))))))))))))))))))))),"")</f>
        <v/>
      </c>
      <c r="N89" s="94" t="str">
        <f>IFERROR(IF(COUNT(D89:G89)&lt;0,"",IF(SMALL($H$4:$H$92,151)=$H89,151,IF(SMALL($H$4:$H$92,152)=$H89,152,IF(SMALL($H$4:$H$92,153)=$H89,153,IF(SMALL($H$4:$H$92,154)=$H89,154,IF(SMALL($H$4:$H$92,155)=$H89,155,IF(SMALL($H$4:$H$92,156)=$H89,156,IF(SMALL($H$4:$H$92,157)=$H89,157,IF(SMALL($H$4:$H$92,158)=$H89,158,IF(SMALL($H$4:$H$92,159)=$H89,159,IF(SMALL($H$4:$H$92,160)=$H89,160,IF(SMALL($H$4:$H$92,161)=$H89,161,IF(SMALL($H$4:$H$92,162)=$H89,162,IF(SMALL($H$4:$H$92,163)=$H89,163,IF(SMALL($H$4:$H$92,164)=$H89,164,IF(SMALL($H$4:$H$92,165)=$H89,165,IF(SMALL($H$4:$H$92,166)=$H89,166,IF(SMALL($H$4:$H$92,167)=$H89,167,IF(SMALL($H$4:$H$92,168)=$H89,168,IF(SMALL($H$4:$H$92,169)=$H89,169,IF(SMALL($H$4:$H$92,170)=$H89,170,IF(SMALL($H$4:$H$92,171)=$H89,171,IF(SMALL($H$4:$H$92,172)=$H89,172,IF(SMALL($H$4:$H$92,173)=$H89,173,IF(SMALL($H$4:$H$92,174)=$H89,174,IF(SMALL($H$4:$H$92,175)=$H89,175,IF(SMALL($H$4:$H$92,176)=$H89,176,IF(SMALL($H$4:$H$92,177)=$H89,177,IF(SMALL($H$4:$H$92,178)=$H89,178,IF(SMALL($H$4:$H$92,179)=$H89,179,IF(SMALL($H$4:$H$92,180)=$H89,180,IF(SMALL($H$4:$H$92,181)=$H89,181,IF(SMALL($H$4:$H$92,182)=$H89,182,IF(SMALL($H$4:$H$92,183)=$H89,183,IF(SMALL($H$4:$H$92,184)=$H89,184,IF(SMALL($H$4:$H$92,185)=$H89,185,IF(SMALL($H$4:$H$92,186)=$H89,186,IF(SMALL($H$4:$H$92,187)=$H89,187,IF(SMALL($H$4:$H$92,188)=$H89,188,IF(SMALL($H$4:$H$92,189)=$H89,189,IF(SMALL($H$4:$H$92,190)=$H89,190,IF(SMALL($H$4:$H$92,191)=$H89,191,IF(SMALL($H$4:$H$92,192)=$H89,192,IF(SMALL($H$4:$H$92,193)=$H89,193,IF(SMALL($H$4:$H$92,194)=$H89,194,IF(SMALL($H$4:$H$92,195)=$H89,195,IF(SMALL($H$4:$H$92,196)=$H89,196,IF(SMALL($H$4:$H$92,197)=$H89,197,IF(SMALL($H$4:$H$92,198)=$H89,198,IF(SMALL($H$4:$H$92,199)=$H89,199,IF(SMALL($H$4:$H$92,200)=$H89,200,IF(SMALL($H$4:$H$92,201)=$H89,201,IF(SMALL($H$4:$H$92,202)=$H89,202,IF(SMALL($H$4:$H$92,203)=$H89,203,IF(SMALL($H$4:$H$92,204)=$H89,204,IF(SMALL($H$4:$H$92,205)=$H89,205,IF(SMALL($H$4:$H$92,206)=$H89,206,IF(SMALL($H$4:$H$92,207)=$H89,207,IF(SMALL($H$4:$H$92,208)=$H89,208,IF(SMALL($H$4:$H$92,209)=$H89,209,IF(SMALL($H$4:$H$92,210)=$H89,210,IF(SMALL($H$4:$H$92,211)=$H89,211,IF(SMALL($H$4:$H$92,212)=$H89,212,""))))))))))))))))))))))))))))))))))))))))))))))))))))))))))))))),"")</f>
        <v/>
      </c>
    </row>
    <row r="90" spans="1:14" x14ac:dyDescent="0.3">
      <c r="A90" s="30" t="str">
        <f>IF(ISBLANK(Deltagere!B33),"",Deltagere!A33)</f>
        <v>k</v>
      </c>
      <c r="B90" s="48" t="str">
        <f>IF(ISBLANK(Deltagere!B33),"",Deltagere!B33)</f>
        <v>Vivi Hansen</v>
      </c>
      <c r="C90" s="48" t="str">
        <f>IF(ISBLANK(Deltagere!C33),"",Deltagere!C33)</f>
        <v>Karup krolf</v>
      </c>
      <c r="D90" s="31">
        <v>40</v>
      </c>
      <c r="E90" s="31">
        <v>37</v>
      </c>
      <c r="F90" s="31">
        <v>31</v>
      </c>
      <c r="G90" s="31">
        <v>0</v>
      </c>
      <c r="H90" s="66">
        <f>IF(COUNT(D90:G90)&lt;4,"",SUM(D90:G90))</f>
        <v>108</v>
      </c>
      <c r="I90" s="66">
        <f>IF(COUNT(K90)=1,K90,IF(COUNT(L90)=1,L90,IF(COUNT(M90)=1,M90,N90)))</f>
        <v>84</v>
      </c>
      <c r="J90" s="72"/>
      <c r="K90" s="92" t="str">
        <f>IFERROR(IF(COUNT(D90:G90)&lt;0,"",IF(SMALL($H$4:$H$92,1)=$H90,1,IF(SMALL($H$4:$H$92,2)=$H90,2,IF(SMALL($H$4:$H$92,3)=$H90,3,IF(SMALL($H$4:$H$92,4)=$H90,4,IF(SMALL($H$4:$H$92,5)=$H90,5,IF(SMALL($H$4:$H$92,6)=$H90,6,IF(SMALL($H$4:$H$92,7)=$H90,7,IF(SMALL($H$4:$H$92,8)=$H90,8,IF(SMALL($H$4:$H$92,9)=$H90,9,IF(SMALL($H$4:$H$92,10)=$H90,10,IF(SMALL($H$4:$H$92,11)=$H90,11,IF(SMALL($H$4:$H$92,12)=$H90,12,IF(SMALL($H$4:$H$92,13)=$H90,13,IF(SMALL($H$4:$H$92,14)=$H90,14,IF(SMALL($H$4:$H$92,15)=$H90,15,IF(SMALL($H$4:$H$92,16)=$H90,16,IF(SMALL($H$4:$H$92,17)=$H90,17,IF(SMALL($H$4:$H$92,18)=$H90,18,IF(SMALL($H$4:$H$92,19)=$H90,19,IF(SMALL($H$4:$H$92,20)=$H90,20,IF(SMALL($H$4:$H$92,21)=$H90,21,IF(SMALL($H$4:$H$92,22)=$H90,22,IF(SMALL($H$4:$H$92,23)=$H90,23,IF(SMALL($H$4:$H$92,24)=$H90,24,IF(SMALL($H$4:$H$92,25)=$H90,25,IF(SMALL($H$4:$H$92,26)=$H90,26,IF(SMALL($H$4:$H$92,27)=$H90,27,IF(SMALL($H$4:$H$92,28)=$H90,28,IF(SMALL($H$4:$H$92,29)=$H90,29,IF(SMALL($H$4:$H$92,30)=$H90,30,IF(SMALL($H$4:$H$92,31)=$H90,31,IF(SMALL($H$4:$H$92,32)=$H90,32,IF(SMALL($H$4:$H$92,33)=$H90,33,IF(SMALL($H$4:$H$92,34)=$H90,34,IF(SMALL($H$4:$H$92,35)=$H90,35,IF(SMALL($H$4:$H$92,36)=$H90,36,IF(SMALL($H$4:$H$92,37)=$H90,37,IF(SMALL($H$4:$H$92,38)=$H90,38,IF(SMALL($H$4:$H$92,39)=$H90,39,IF(SMALL($H$4:$H$92,40)=$H90,40,IF(SMALL($H$4:$H$92,41)=$H90,41,IF(SMALL($H$4:$H$92,42)=$H90,42,IF(SMALL($H$4:$H$92,43)=$H90,43,IF(SMALL($H$4:$H$92,44)=$H90,44,IF(SMALL($H$4:$H$92,45)=$H90,45,IF(SMALL($H$4:$H$92,46)=$H90,46,IF(SMALL($H$4:$H$92,47)=$H90,47,IF(SMALL($H$4:$H$92,48)=$H90,48,IF(SMALL($H$4:$H$92,49)=$H90,49,IF(SMALL($H$4:$H$92,50)=$H90,50,IF(SMALL($H$4:$H$92,51)=$H90,51,IF(SMALL($H$4:$H$92,52)=$H90,52,IF(SMALL($H$4:$H$92,53)=$H90,53,IF(SMALL($H$4:$H$92,54)=$H90,54,IF(SMALL($H$4:$H$92,55)=$H90,55,IF(SMALL($H$4:$H$92,56)=$H90,56,IF(SMALL($H$4:$H$92,57)=$H90,57,IF(SMALL($H$4:$H$92,58)=$H90,58,IF(SMALL($H$4:$H$92,59)=$H90,59,IF(SMALL($H$4:$H$92,60)=$H90,60,IF(SMALL($H$4:$H$92,61)=$H90,61,IF(SMALL($H$4:$H$92,62)=$H90,62,""))))))))))))))))))))))))))))))))))))))))))))))))))))))))))))))),"")</f>
        <v/>
      </c>
      <c r="L90" s="93">
        <f>IFERROR(IF(COUNT(D90:G90)&lt;0,"",IF(SMALL($H$4:$H$92,50)=$H90,50,IF(SMALL($H$4:$H$92,51)=$H90,51,IF(SMALL($H$4:$H$92,52)=$H90,52,IF(SMALL($H$4:$H$92,53)=$H90,53,IF(SMALL($H$4:$H$92,54)=$H90,54,IF(SMALL($H$4:$H$92,55)=$H90,55,IF(SMALL($H$4:$H$92,56)=$H90,56,IF(SMALL($H$4:$H$92,57)=$H90,57,IF(SMALL($H$4:$H$92,58)=$H90,58,IF(SMALL($H$4:$H$92,59)=$H90,59,IF(SMALL($H$4:$H$92,60)=$H90,60,IF(SMALL($H$4:$H$92,61)=$H90,61,IF(SMALL($H$4:$H$92,62)=$H90,62,IF(SMALL($H$4:$H$92,63)=$H90,63,IF(SMALL($H$4:$H$92,64)=$H90,64,IF(SMALL($H$4:$H$92,65)=$H90,65,IF(SMALL($H$4:$H$92,66)=$H90,66,IF(SMALL($H$4:$H$92,67)=$H90,67,IF(SMALL($H$4:$H$92,68)=$H90,68,IF(SMALL($H$4:$H$92,69)=$H90,69,IF(SMALL($H$4:$H$92,70)=$H90,70,IF(SMALL($H$4:$H$92,71)=$H90,71,IF(SMALL($H$4:$H$92,72)=$H90,72,IF(SMALL($H$4:$H$92,73)=$H90,73,IF(SMALL($H$4:$H$92,74)=$H90,74,IF(SMALL($H$4:$H$92,75)=$H90,75,IF(SMALL($H$4:$H$92,76)=$H90,76,IF(SMALL($H$4:$H$92,77)=$H90,77,IF(SMALL($H$4:$H$92,78)=$H90,78,IF(SMALL($H$4:$H$92,79)=$H90,79,IF(SMALL($H$4:$H$92,80)=$H90,80,IF(SMALL($H$4:$H$92,81)=$H90,81,IF(SMALL($H$4:$H$92,82)=$H90,82,IF(SMALL($H$4:$H$92,83)=$H90,83,IF(SMALL($H$4:$H$92,84)=$H90,84,IF(SMALL($H$4:$H$92,85)=$H90,85,IF(SMALL($H$4:$H$92,86)=$H90,86,IF(SMALL($H$4:$H$92,87)=$H90,87,IF(SMALL($H$4:$H$92,88)=$H90,88,IF(SMALL($H$4:$H$92,89)=$H90,89,IF(SMALL($H$4:$H$92,90)=$H90,90,IF(SMALL($H$4:$H$92,91)=$H90,91,IF(SMALL($H$4:$H$92,92)=$H90,92,IF(SMALL($H$4:$H$92,93)=$H90,93,IF(SMALL($H$4:$H$92,94)=$H90,94,IF(SMALL($H$4:$H$92,95)=$H90,95,IF(SMALL($H$4:$H$92,96)=$H90,96,IF(SMALL($H$4:$H$92,97)=$H90,97,IF(SMALL($H$4:$H$92,98)=$H90,98,IF(SMALL($H$4:$H$92,99)=$H90,99,IF(SMALL($H$4:$H$92,100)=$H90,100,IF(SMALL($H$4:$H$92,101)=$H90,101,IF(SMALL($H$4:$H$92,102)=$H90,102,IF(SMALL($H$4:$H$92,103)=$H90,103,IF(SMALL($H$4:$H$92,104)=$H90,104,IF(SMALL($H$4:$H$92,105)=$H90,105,IF(SMALL($H$4:$H$92,106)=$H90,106,IF(SMALL($H$4:$H$92,107)=$H90,107,IF(SMALL($H$4:$H$92,108)=$H90,108,IF(SMALL($H$4:$H$92,109)=$H90,109,IF(SMALL($H$4:$H$92,110)=$H90,110,IF(SMALL($H$4:$H$92,111)=$H90,111,""))))))))))))))))))))))))))))))))))))))))))))))))))))))))))))))),"")</f>
        <v>84</v>
      </c>
      <c r="M90" s="93" t="str">
        <f>IFERROR(IF(COUNT(D90:G90)&lt;0,"",IF(SMALL($H$4:$H$92,101)=$H90,101,IF(SMALL($H$4:$H$92,102)=$H90,102,IF(SMALL($H$4:$H$92,103)=$H90,103,IF(SMALL($H$4:$H$92,104)=$H90,104,IF(SMALL($H$4:$H$92,105)=$H90,105,IF(SMALL($H$4:$H$92,106)=$H90,106,IF(SMALL($H$4:$H$92,107)=$H90,107,IF(SMALL($H$4:$H$92,108)=$H90,108,IF(SMALL($H$4:$H$92,109)=$H90,109,IF(SMALL($H$4:$H$92,110)=$H90,110,IF(SMALL($H$4:$H$92,111)=$H90,111,IF(SMALL($H$4:$H$92,112)=$H90,112,IF(SMALL($H$4:$H$92,113)=$H90,113,IF(SMALL($H$4:$H$92,114)=$H90,114,IF(SMALL($H$4:$H$92,115)=$H90,115,IF(SMALL($H$4:$H$92,116)=$H90,116,IF(SMALL($H$4:$H$92,117)=$H90,117,IF(SMALL($H$4:$H$92,118)=$H90,118,IF(SMALL($H$4:$H$92,119)=$H90,119,IF(SMALL($H$4:$H$92,120)=$H90,120,IF(SMALL($H$4:$H$92,121)=$H90,121,IF(SMALL($H$4:$H$92,122)=$H90,122,IF(SMALL($H$4:$H$92,123)=$H90,123,IF(SMALL($H$4:$H$92,124)=$H90,124,IF(SMALL($H$4:$H$92,125)=$H90,125,IF(SMALL($H$4:$H$92,126)=$H90,126,IF(SMALL($H$4:$H$92,127)=$H90,127,IF(SMALL($H$4:$H$92,128)=$H90,128,IF(SMALL($H$4:$H$92,129)=$H90,129,IF(SMALL($H$4:$H$92,130)=$H90,130,IF(SMALL($H$4:$H$92,131)=$H90,131,IF(SMALL($H$4:$H$92,132)=$H90,132,IF(SMALL($H$4:$H$92,133)=$H90,133,IF(SMALL($H$4:$H$92,134)=$H90,134,IF(SMALL($H$4:$H$92,135)=$H90,135,IF(SMALL($H$4:$H$92,136)=$H90,136,IF(SMALL($H$4:$H$92,137)=$H90,137,IF(SMALL($H$4:$H$92,138)=$H90,138,IF(SMALL($H$4:$H$92,139)=$H90,139,IF(SMALL($H$4:$H$92,140)=$H90,140,IF(SMALL($H$4:$H$92,141)=$H90,141,IF(SMALL($H$4:$H$92,142)=$H90,142,IF(SMALL($H$4:$H$92,143)=$H90,143,IF(SMALL($H$4:$H$92,144)=$H90,144,IF(SMALL($H$4:$H$92,145)=$H90,145,IF(SMALL($H$4:$H$92,146)=$H90,146,IF(SMALL($H$4:$H$92,147)=$H90,147,IF(SMALL($H$4:$H$92,148)=$H90,148,IF(SMALL($H$4:$H$92,149)=$H90,149,IF(SMALL($H$4:$H$92,150)=$H90,150,IF(SMALL($H$4:$H$92,151)=$H90,151,IF(SMALL($H$4:$H$92,152)=$H90,152,IF(SMALL($H$4:$H$92,153)=$H90,153,IF(SMALL($H$4:$H$92,154)=$H90,154,IF(SMALL($H$4:$H$92,155)=$H90,155,IF(SMALL($H$4:$H$92,156)=$H90,156,IF(SMALL($H$4:$H$92,157)=$H90,157,IF(SMALL($H$4:$H$92,158)=$H90,158,IF(SMALL($H$4:$H$92,159)=$H90,159,IF(SMALL($H$4:$H$92,160)=$H90,160,IF(SMALL($H$4:$H$92,161)=$H90,161,IF(SMALL($H$4:$H$92,162)=$H90,162,""))))))))))))))))))))))))))))))))))))))))))))))))))))))))))))))),"")</f>
        <v/>
      </c>
      <c r="N90" s="94" t="str">
        <f>IFERROR(IF(COUNT(D90:G90)&lt;0,"",IF(SMALL($H$4:$H$92,151)=$H90,151,IF(SMALL($H$4:$H$92,152)=$H90,152,IF(SMALL($H$4:$H$92,153)=$H90,153,IF(SMALL($H$4:$H$92,154)=$H90,154,IF(SMALL($H$4:$H$92,155)=$H90,155,IF(SMALL($H$4:$H$92,156)=$H90,156,IF(SMALL($H$4:$H$92,157)=$H90,157,IF(SMALL($H$4:$H$92,158)=$H90,158,IF(SMALL($H$4:$H$92,159)=$H90,159,IF(SMALL($H$4:$H$92,160)=$H90,160,IF(SMALL($H$4:$H$92,161)=$H90,161,IF(SMALL($H$4:$H$92,162)=$H90,162,IF(SMALL($H$4:$H$92,163)=$H90,163,IF(SMALL($H$4:$H$92,164)=$H90,164,IF(SMALL($H$4:$H$92,165)=$H90,165,IF(SMALL($H$4:$H$92,166)=$H90,166,IF(SMALL($H$4:$H$92,167)=$H90,167,IF(SMALL($H$4:$H$92,168)=$H90,168,IF(SMALL($H$4:$H$92,169)=$H90,169,IF(SMALL($H$4:$H$92,170)=$H90,170,IF(SMALL($H$4:$H$92,171)=$H90,171,IF(SMALL($H$4:$H$92,172)=$H90,172,IF(SMALL($H$4:$H$92,173)=$H90,173,IF(SMALL($H$4:$H$92,174)=$H90,174,IF(SMALL($H$4:$H$92,175)=$H90,175,IF(SMALL($H$4:$H$92,176)=$H90,176,IF(SMALL($H$4:$H$92,177)=$H90,177,IF(SMALL($H$4:$H$92,178)=$H90,178,IF(SMALL($H$4:$H$92,179)=$H90,179,IF(SMALL($H$4:$H$92,180)=$H90,180,IF(SMALL($H$4:$H$92,181)=$H90,181,IF(SMALL($H$4:$H$92,182)=$H90,182,IF(SMALL($H$4:$H$92,183)=$H90,183,IF(SMALL($H$4:$H$92,184)=$H90,184,IF(SMALL($H$4:$H$92,185)=$H90,185,IF(SMALL($H$4:$H$92,186)=$H90,186,IF(SMALL($H$4:$H$92,187)=$H90,187,IF(SMALL($H$4:$H$92,188)=$H90,188,IF(SMALL($H$4:$H$92,189)=$H90,189,IF(SMALL($H$4:$H$92,190)=$H90,190,IF(SMALL($H$4:$H$92,191)=$H90,191,IF(SMALL($H$4:$H$92,192)=$H90,192,IF(SMALL($H$4:$H$92,193)=$H90,193,IF(SMALL($H$4:$H$92,194)=$H90,194,IF(SMALL($H$4:$H$92,195)=$H90,195,IF(SMALL($H$4:$H$92,196)=$H90,196,IF(SMALL($H$4:$H$92,197)=$H90,197,IF(SMALL($H$4:$H$92,198)=$H90,198,IF(SMALL($H$4:$H$92,199)=$H90,199,IF(SMALL($H$4:$H$92,200)=$H90,200,IF(SMALL($H$4:$H$92,201)=$H90,201,IF(SMALL($H$4:$H$92,202)=$H90,202,IF(SMALL($H$4:$H$92,203)=$H90,203,IF(SMALL($H$4:$H$92,204)=$H90,204,IF(SMALL($H$4:$H$92,205)=$H90,205,IF(SMALL($H$4:$H$92,206)=$H90,206,IF(SMALL($H$4:$H$92,207)=$H90,207,IF(SMALL($H$4:$H$92,208)=$H90,208,IF(SMALL($H$4:$H$92,209)=$H90,209,IF(SMALL($H$4:$H$92,210)=$H90,210,IF(SMALL($H$4:$H$92,211)=$H90,211,IF(SMALL($H$4:$H$92,212)=$H90,212,""))))))))))))))))))))))))))))))))))))))))))))))))))))))))))))))),"")</f>
        <v/>
      </c>
    </row>
    <row r="91" spans="1:14" x14ac:dyDescent="0.3">
      <c r="A91" s="30" t="str">
        <f>IF(ISBLANK(Deltagere!B11),"",Deltagere!A11)</f>
        <v>k</v>
      </c>
      <c r="B91" s="48" t="str">
        <f>IF(ISBLANK(Deltagere!B11),"",Deltagere!B11)</f>
        <v>Lillian Thygesen</v>
      </c>
      <c r="C91" s="48" t="str">
        <f>IF(ISBLANK(Deltagere!C11),"",Deltagere!C11)</f>
        <v>Randers krolf</v>
      </c>
      <c r="D91" s="31">
        <v>39</v>
      </c>
      <c r="E91" s="31">
        <v>36</v>
      </c>
      <c r="F91" s="31">
        <v>35</v>
      </c>
      <c r="G91" s="31">
        <v>0</v>
      </c>
      <c r="H91" s="66">
        <f>IF(COUNT(D91:G91)&lt;4,"",SUM(D91:G91))</f>
        <v>110</v>
      </c>
      <c r="I91" s="66">
        <f>IF(COUNT(K91)=1,K91,IF(COUNT(L91)=1,L91,IF(COUNT(M91)=1,M91,N91)))</f>
        <v>87</v>
      </c>
      <c r="J91" s="72"/>
      <c r="K91" s="92" t="str">
        <f>IFERROR(IF(COUNT(D91:G91)&lt;0,"",IF(SMALL($H$4:$H$92,1)=$H91,1,IF(SMALL($H$4:$H$92,2)=$H91,2,IF(SMALL($H$4:$H$92,3)=$H91,3,IF(SMALL($H$4:$H$92,4)=$H91,4,IF(SMALL($H$4:$H$92,5)=$H91,5,IF(SMALL($H$4:$H$92,6)=$H91,6,IF(SMALL($H$4:$H$92,7)=$H91,7,IF(SMALL($H$4:$H$92,8)=$H91,8,IF(SMALL($H$4:$H$92,9)=$H91,9,IF(SMALL($H$4:$H$92,10)=$H91,10,IF(SMALL($H$4:$H$92,11)=$H91,11,IF(SMALL($H$4:$H$92,12)=$H91,12,IF(SMALL($H$4:$H$92,13)=$H91,13,IF(SMALL($H$4:$H$92,14)=$H91,14,IF(SMALL($H$4:$H$92,15)=$H91,15,IF(SMALL($H$4:$H$92,16)=$H91,16,IF(SMALL($H$4:$H$92,17)=$H91,17,IF(SMALL($H$4:$H$92,18)=$H91,18,IF(SMALL($H$4:$H$92,19)=$H91,19,IF(SMALL($H$4:$H$92,20)=$H91,20,IF(SMALL($H$4:$H$92,21)=$H91,21,IF(SMALL($H$4:$H$92,22)=$H91,22,IF(SMALL($H$4:$H$92,23)=$H91,23,IF(SMALL($H$4:$H$92,24)=$H91,24,IF(SMALL($H$4:$H$92,25)=$H91,25,IF(SMALL($H$4:$H$92,26)=$H91,26,IF(SMALL($H$4:$H$92,27)=$H91,27,IF(SMALL($H$4:$H$92,28)=$H91,28,IF(SMALL($H$4:$H$92,29)=$H91,29,IF(SMALL($H$4:$H$92,30)=$H91,30,IF(SMALL($H$4:$H$92,31)=$H91,31,IF(SMALL($H$4:$H$92,32)=$H91,32,IF(SMALL($H$4:$H$92,33)=$H91,33,IF(SMALL($H$4:$H$92,34)=$H91,34,IF(SMALL($H$4:$H$92,35)=$H91,35,IF(SMALL($H$4:$H$92,36)=$H91,36,IF(SMALL($H$4:$H$92,37)=$H91,37,IF(SMALL($H$4:$H$92,38)=$H91,38,IF(SMALL($H$4:$H$92,39)=$H91,39,IF(SMALL($H$4:$H$92,40)=$H91,40,IF(SMALL($H$4:$H$92,41)=$H91,41,IF(SMALL($H$4:$H$92,42)=$H91,42,IF(SMALL($H$4:$H$92,43)=$H91,43,IF(SMALL($H$4:$H$92,44)=$H91,44,IF(SMALL($H$4:$H$92,45)=$H91,45,IF(SMALL($H$4:$H$92,46)=$H91,46,IF(SMALL($H$4:$H$92,47)=$H91,47,IF(SMALL($H$4:$H$92,48)=$H91,48,IF(SMALL($H$4:$H$92,49)=$H91,49,IF(SMALL($H$4:$H$92,50)=$H91,50,IF(SMALL($H$4:$H$92,51)=$H91,51,IF(SMALL($H$4:$H$92,52)=$H91,52,IF(SMALL($H$4:$H$92,53)=$H91,53,IF(SMALL($H$4:$H$92,54)=$H91,54,IF(SMALL($H$4:$H$92,55)=$H91,55,IF(SMALL($H$4:$H$92,56)=$H91,56,IF(SMALL($H$4:$H$92,57)=$H91,57,IF(SMALL($H$4:$H$92,58)=$H91,58,IF(SMALL($H$4:$H$92,59)=$H91,59,IF(SMALL($H$4:$H$92,60)=$H91,60,IF(SMALL($H$4:$H$92,61)=$H91,61,IF(SMALL($H$4:$H$92,62)=$H91,62,""))))))))))))))))))))))))))))))))))))))))))))))))))))))))))))))),"")</f>
        <v/>
      </c>
      <c r="L91" s="93">
        <f>IFERROR(IF(COUNT(D91:G91)&lt;0,"",IF(SMALL($H$4:$H$92,50)=$H91,50,IF(SMALL($H$4:$H$92,51)=$H91,51,IF(SMALL($H$4:$H$92,52)=$H91,52,IF(SMALL($H$4:$H$92,53)=$H91,53,IF(SMALL($H$4:$H$92,54)=$H91,54,IF(SMALL($H$4:$H$92,55)=$H91,55,IF(SMALL($H$4:$H$92,56)=$H91,56,IF(SMALL($H$4:$H$92,57)=$H91,57,IF(SMALL($H$4:$H$92,58)=$H91,58,IF(SMALL($H$4:$H$92,59)=$H91,59,IF(SMALL($H$4:$H$92,60)=$H91,60,IF(SMALL($H$4:$H$92,61)=$H91,61,IF(SMALL($H$4:$H$92,62)=$H91,62,IF(SMALL($H$4:$H$92,63)=$H91,63,IF(SMALL($H$4:$H$92,64)=$H91,64,IF(SMALL($H$4:$H$92,65)=$H91,65,IF(SMALL($H$4:$H$92,66)=$H91,66,IF(SMALL($H$4:$H$92,67)=$H91,67,IF(SMALL($H$4:$H$92,68)=$H91,68,IF(SMALL($H$4:$H$92,69)=$H91,69,IF(SMALL($H$4:$H$92,70)=$H91,70,IF(SMALL($H$4:$H$92,71)=$H91,71,IF(SMALL($H$4:$H$92,72)=$H91,72,IF(SMALL($H$4:$H$92,73)=$H91,73,IF(SMALL($H$4:$H$92,74)=$H91,74,IF(SMALL($H$4:$H$92,75)=$H91,75,IF(SMALL($H$4:$H$92,76)=$H91,76,IF(SMALL($H$4:$H$92,77)=$H91,77,IF(SMALL($H$4:$H$92,78)=$H91,78,IF(SMALL($H$4:$H$92,79)=$H91,79,IF(SMALL($H$4:$H$92,80)=$H91,80,IF(SMALL($H$4:$H$92,81)=$H91,81,IF(SMALL($H$4:$H$92,82)=$H91,82,IF(SMALL($H$4:$H$92,83)=$H91,83,IF(SMALL($H$4:$H$92,84)=$H91,84,IF(SMALL($H$4:$H$92,85)=$H91,85,IF(SMALL($H$4:$H$92,86)=$H91,86,IF(SMALL($H$4:$H$92,87)=$H91,87,IF(SMALL($H$4:$H$92,88)=$H91,88,IF(SMALL($H$4:$H$92,89)=$H91,89,IF(SMALL($H$4:$H$92,90)=$H91,90,IF(SMALL($H$4:$H$92,91)=$H91,91,IF(SMALL($H$4:$H$92,92)=$H91,92,IF(SMALL($H$4:$H$92,93)=$H91,93,IF(SMALL($H$4:$H$92,94)=$H91,94,IF(SMALL($H$4:$H$92,95)=$H91,95,IF(SMALL($H$4:$H$92,96)=$H91,96,IF(SMALL($H$4:$H$92,97)=$H91,97,IF(SMALL($H$4:$H$92,98)=$H91,98,IF(SMALL($H$4:$H$92,99)=$H91,99,IF(SMALL($H$4:$H$92,100)=$H91,100,IF(SMALL($H$4:$H$92,101)=$H91,101,IF(SMALL($H$4:$H$92,102)=$H91,102,IF(SMALL($H$4:$H$92,103)=$H91,103,IF(SMALL($H$4:$H$92,104)=$H91,104,IF(SMALL($H$4:$H$92,105)=$H91,105,IF(SMALL($H$4:$H$92,106)=$H91,106,IF(SMALL($H$4:$H$92,107)=$H91,107,IF(SMALL($H$4:$H$92,108)=$H91,108,IF(SMALL($H$4:$H$92,109)=$H91,109,IF(SMALL($H$4:$H$92,110)=$H91,110,IF(SMALL($H$4:$H$92,111)=$H91,111,""))))))))))))))))))))))))))))))))))))))))))))))))))))))))))))))),"")</f>
        <v>87</v>
      </c>
      <c r="M91" s="93" t="str">
        <f>IFERROR(IF(COUNT(D91:G91)&lt;0,"",IF(SMALL($H$4:$H$92,101)=$H91,101,IF(SMALL($H$4:$H$92,102)=$H91,102,IF(SMALL($H$4:$H$92,103)=$H91,103,IF(SMALL($H$4:$H$92,104)=$H91,104,IF(SMALL($H$4:$H$92,105)=$H91,105,IF(SMALL($H$4:$H$92,106)=$H91,106,IF(SMALL($H$4:$H$92,107)=$H91,107,IF(SMALL($H$4:$H$92,108)=$H91,108,IF(SMALL($H$4:$H$92,109)=$H91,109,IF(SMALL($H$4:$H$92,110)=$H91,110,IF(SMALL($H$4:$H$92,111)=$H91,111,IF(SMALL($H$4:$H$92,112)=$H91,112,IF(SMALL($H$4:$H$92,113)=$H91,113,IF(SMALL($H$4:$H$92,114)=$H91,114,IF(SMALL($H$4:$H$92,115)=$H91,115,IF(SMALL($H$4:$H$92,116)=$H91,116,IF(SMALL($H$4:$H$92,117)=$H91,117,IF(SMALL($H$4:$H$92,118)=$H91,118,IF(SMALL($H$4:$H$92,119)=$H91,119,IF(SMALL($H$4:$H$92,120)=$H91,120,IF(SMALL($H$4:$H$92,121)=$H91,121,IF(SMALL($H$4:$H$92,122)=$H91,122,IF(SMALL($H$4:$H$92,123)=$H91,123,IF(SMALL($H$4:$H$92,124)=$H91,124,IF(SMALL($H$4:$H$92,125)=$H91,125,IF(SMALL($H$4:$H$92,126)=$H91,126,IF(SMALL($H$4:$H$92,127)=$H91,127,IF(SMALL($H$4:$H$92,128)=$H91,128,IF(SMALL($H$4:$H$92,129)=$H91,129,IF(SMALL($H$4:$H$92,130)=$H91,130,IF(SMALL($H$4:$H$92,131)=$H91,131,IF(SMALL($H$4:$H$92,132)=$H91,132,IF(SMALL($H$4:$H$92,133)=$H91,133,IF(SMALL($H$4:$H$92,134)=$H91,134,IF(SMALL($H$4:$H$92,135)=$H91,135,IF(SMALL($H$4:$H$92,136)=$H91,136,IF(SMALL($H$4:$H$92,137)=$H91,137,IF(SMALL($H$4:$H$92,138)=$H91,138,IF(SMALL($H$4:$H$92,139)=$H91,139,IF(SMALL($H$4:$H$92,140)=$H91,140,IF(SMALL($H$4:$H$92,141)=$H91,141,IF(SMALL($H$4:$H$92,142)=$H91,142,IF(SMALL($H$4:$H$92,143)=$H91,143,IF(SMALL($H$4:$H$92,144)=$H91,144,IF(SMALL($H$4:$H$92,145)=$H91,145,IF(SMALL($H$4:$H$92,146)=$H91,146,IF(SMALL($H$4:$H$92,147)=$H91,147,IF(SMALL($H$4:$H$92,148)=$H91,148,IF(SMALL($H$4:$H$92,149)=$H91,149,IF(SMALL($H$4:$H$92,150)=$H91,150,IF(SMALL($H$4:$H$92,151)=$H91,151,IF(SMALL($H$4:$H$92,152)=$H91,152,IF(SMALL($H$4:$H$92,153)=$H91,153,IF(SMALL($H$4:$H$92,154)=$H91,154,IF(SMALL($H$4:$H$92,155)=$H91,155,IF(SMALL($H$4:$H$92,156)=$H91,156,IF(SMALL($H$4:$H$92,157)=$H91,157,IF(SMALL($H$4:$H$92,158)=$H91,158,IF(SMALL($H$4:$H$92,159)=$H91,159,IF(SMALL($H$4:$H$92,160)=$H91,160,IF(SMALL($H$4:$H$92,161)=$H91,161,IF(SMALL($H$4:$H$92,162)=$H91,162,""))))))))))))))))))))))))))))))))))))))))))))))))))))))))))))))),"")</f>
        <v/>
      </c>
      <c r="N91" s="94" t="str">
        <f>IFERROR(IF(COUNT(D91:G91)&lt;0,"",IF(SMALL($H$4:$H$92,151)=$H91,151,IF(SMALL($H$4:$H$92,152)=$H91,152,IF(SMALL($H$4:$H$92,153)=$H91,153,IF(SMALL($H$4:$H$92,154)=$H91,154,IF(SMALL($H$4:$H$92,155)=$H91,155,IF(SMALL($H$4:$H$92,156)=$H91,156,IF(SMALL($H$4:$H$92,157)=$H91,157,IF(SMALL($H$4:$H$92,158)=$H91,158,IF(SMALL($H$4:$H$92,159)=$H91,159,IF(SMALL($H$4:$H$92,160)=$H91,160,IF(SMALL($H$4:$H$92,161)=$H91,161,IF(SMALL($H$4:$H$92,162)=$H91,162,IF(SMALL($H$4:$H$92,163)=$H91,163,IF(SMALL($H$4:$H$92,164)=$H91,164,IF(SMALL($H$4:$H$92,165)=$H91,165,IF(SMALL($H$4:$H$92,166)=$H91,166,IF(SMALL($H$4:$H$92,167)=$H91,167,IF(SMALL($H$4:$H$92,168)=$H91,168,IF(SMALL($H$4:$H$92,169)=$H91,169,IF(SMALL($H$4:$H$92,170)=$H91,170,IF(SMALL($H$4:$H$92,171)=$H91,171,IF(SMALL($H$4:$H$92,172)=$H91,172,IF(SMALL($H$4:$H$92,173)=$H91,173,IF(SMALL($H$4:$H$92,174)=$H91,174,IF(SMALL($H$4:$H$92,175)=$H91,175,IF(SMALL($H$4:$H$92,176)=$H91,176,IF(SMALL($H$4:$H$92,177)=$H91,177,IF(SMALL($H$4:$H$92,178)=$H91,178,IF(SMALL($H$4:$H$92,179)=$H91,179,IF(SMALL($H$4:$H$92,180)=$H91,180,IF(SMALL($H$4:$H$92,181)=$H91,181,IF(SMALL($H$4:$H$92,182)=$H91,182,IF(SMALL($H$4:$H$92,183)=$H91,183,IF(SMALL($H$4:$H$92,184)=$H91,184,IF(SMALL($H$4:$H$92,185)=$H91,185,IF(SMALL($H$4:$H$92,186)=$H91,186,IF(SMALL($H$4:$H$92,187)=$H91,187,IF(SMALL($H$4:$H$92,188)=$H91,188,IF(SMALL($H$4:$H$92,189)=$H91,189,IF(SMALL($H$4:$H$92,190)=$H91,190,IF(SMALL($H$4:$H$92,191)=$H91,191,IF(SMALL($H$4:$H$92,192)=$H91,192,IF(SMALL($H$4:$H$92,193)=$H91,193,IF(SMALL($H$4:$H$92,194)=$H91,194,IF(SMALL($H$4:$H$92,195)=$H91,195,IF(SMALL($H$4:$H$92,196)=$H91,196,IF(SMALL($H$4:$H$92,197)=$H91,197,IF(SMALL($H$4:$H$92,198)=$H91,198,IF(SMALL($H$4:$H$92,199)=$H91,199,IF(SMALL($H$4:$H$92,200)=$H91,200,IF(SMALL($H$4:$H$92,201)=$H91,201,IF(SMALL($H$4:$H$92,202)=$H91,202,IF(SMALL($H$4:$H$92,203)=$H91,203,IF(SMALL($H$4:$H$92,204)=$H91,204,IF(SMALL($H$4:$H$92,205)=$H91,205,IF(SMALL($H$4:$H$92,206)=$H91,206,IF(SMALL($H$4:$H$92,207)=$H91,207,IF(SMALL($H$4:$H$92,208)=$H91,208,IF(SMALL($H$4:$H$92,209)=$H91,209,IF(SMALL($H$4:$H$92,210)=$H91,210,IF(SMALL($H$4:$H$92,211)=$H91,211,IF(SMALL($H$4:$H$92,212)=$H91,212,""))))))))))))))))))))))))))))))))))))))))))))))))))))))))))))))),"")</f>
        <v/>
      </c>
    </row>
    <row r="92" spans="1:14" x14ac:dyDescent="0.3">
      <c r="A92" s="45" t="str">
        <f>IF(ISBLANK(Deltagere!B58),"",Deltagere!A58)</f>
        <v>k</v>
      </c>
      <c r="B92" s="49" t="str">
        <f>IF(ISBLANK(Deltagere!B58),"",Deltagere!B58)</f>
        <v>Irene Lillindahl</v>
      </c>
      <c r="C92" s="49" t="str">
        <f>IF(ISBLANK(Deltagere!C58),"",Deltagere!C58)</f>
        <v>Assentoft</v>
      </c>
      <c r="D92" s="46">
        <v>38</v>
      </c>
      <c r="E92" s="46">
        <v>38</v>
      </c>
      <c r="F92" s="46">
        <v>39</v>
      </c>
      <c r="G92" s="46">
        <v>0</v>
      </c>
      <c r="H92" s="67">
        <f>IF(COUNT(D92:G92)&lt;4,"",SUM(D92:G92))</f>
        <v>115</v>
      </c>
      <c r="I92" s="67">
        <f>IF(COUNT(K92)=1,K92,IF(COUNT(L92)=1,L92,IF(COUNT(M92)=1,M92,N92)))</f>
        <v>88</v>
      </c>
      <c r="J92" s="73"/>
      <c r="K92" s="92" t="str">
        <f>IFERROR(IF(COUNT(D92:G92)&lt;0,"",IF(SMALL($H$4:$H$92,1)=$H92,1,IF(SMALL($H$4:$H$92,2)=$H92,2,IF(SMALL($H$4:$H$92,3)=$H92,3,IF(SMALL($H$4:$H$92,4)=$H92,4,IF(SMALL($H$4:$H$92,5)=$H92,5,IF(SMALL($H$4:$H$92,6)=$H92,6,IF(SMALL($H$4:$H$92,7)=$H92,7,IF(SMALL($H$4:$H$92,8)=$H92,8,IF(SMALL($H$4:$H$92,9)=$H92,9,IF(SMALL($H$4:$H$92,10)=$H92,10,IF(SMALL($H$4:$H$92,11)=$H92,11,IF(SMALL($H$4:$H$92,12)=$H92,12,IF(SMALL($H$4:$H$92,13)=$H92,13,IF(SMALL($H$4:$H$92,14)=$H92,14,IF(SMALL($H$4:$H$92,15)=$H92,15,IF(SMALL($H$4:$H$92,16)=$H92,16,IF(SMALL($H$4:$H$92,17)=$H92,17,IF(SMALL($H$4:$H$92,18)=$H92,18,IF(SMALL($H$4:$H$92,19)=$H92,19,IF(SMALL($H$4:$H$92,20)=$H92,20,IF(SMALL($H$4:$H$92,21)=$H92,21,IF(SMALL($H$4:$H$92,22)=$H92,22,IF(SMALL($H$4:$H$92,23)=$H92,23,IF(SMALL($H$4:$H$92,24)=$H92,24,IF(SMALL($H$4:$H$92,25)=$H92,25,IF(SMALL($H$4:$H$92,26)=$H92,26,IF(SMALL($H$4:$H$92,27)=$H92,27,IF(SMALL($H$4:$H$92,28)=$H92,28,IF(SMALL($H$4:$H$92,29)=$H92,29,IF(SMALL($H$4:$H$92,30)=$H92,30,IF(SMALL($H$4:$H$92,31)=$H92,31,IF(SMALL($H$4:$H$92,32)=$H92,32,IF(SMALL($H$4:$H$92,33)=$H92,33,IF(SMALL($H$4:$H$92,34)=$H92,34,IF(SMALL($H$4:$H$92,35)=$H92,35,IF(SMALL($H$4:$H$92,36)=$H92,36,IF(SMALL($H$4:$H$92,37)=$H92,37,IF(SMALL($H$4:$H$92,38)=$H92,38,IF(SMALL($H$4:$H$92,39)=$H92,39,IF(SMALL($H$4:$H$92,40)=$H92,40,IF(SMALL($H$4:$H$92,41)=$H92,41,IF(SMALL($H$4:$H$92,42)=$H92,42,IF(SMALL($H$4:$H$92,43)=$H92,43,IF(SMALL($H$4:$H$92,44)=$H92,44,IF(SMALL($H$4:$H$92,45)=$H92,45,IF(SMALL($H$4:$H$92,46)=$H92,46,IF(SMALL($H$4:$H$92,47)=$H92,47,IF(SMALL($H$4:$H$92,48)=$H92,48,IF(SMALL($H$4:$H$92,49)=$H92,49,IF(SMALL($H$4:$H$92,50)=$H92,50,IF(SMALL($H$4:$H$92,51)=$H92,51,IF(SMALL($H$4:$H$92,52)=$H92,52,IF(SMALL($H$4:$H$92,53)=$H92,53,IF(SMALL($H$4:$H$92,54)=$H92,54,IF(SMALL($H$4:$H$92,55)=$H92,55,IF(SMALL($H$4:$H$92,56)=$H92,56,IF(SMALL($H$4:$H$92,57)=$H92,57,IF(SMALL($H$4:$H$92,58)=$H92,58,IF(SMALL($H$4:$H$92,59)=$H92,59,IF(SMALL($H$4:$H$92,60)=$H92,60,IF(SMALL($H$4:$H$92,61)=$H92,61,IF(SMALL($H$4:$H$92,62)=$H92,62,""))))))))))))))))))))))))))))))))))))))))))))))))))))))))))))))),"")</f>
        <v/>
      </c>
      <c r="L92" s="93">
        <f>IFERROR(IF(COUNT(D92:G92)&lt;0,"",IF(SMALL($H$4:$H$92,50)=$H92,50,IF(SMALL($H$4:$H$92,51)=$H92,51,IF(SMALL($H$4:$H$92,52)=$H92,52,IF(SMALL($H$4:$H$92,53)=$H92,53,IF(SMALL($H$4:$H$92,54)=$H92,54,IF(SMALL($H$4:$H$92,55)=$H92,55,IF(SMALL($H$4:$H$92,56)=$H92,56,IF(SMALL($H$4:$H$92,57)=$H92,57,IF(SMALL($H$4:$H$92,58)=$H92,58,IF(SMALL($H$4:$H$92,59)=$H92,59,IF(SMALL($H$4:$H$92,60)=$H92,60,IF(SMALL($H$4:$H$92,61)=$H92,61,IF(SMALL($H$4:$H$92,62)=$H92,62,IF(SMALL($H$4:$H$92,63)=$H92,63,IF(SMALL($H$4:$H$92,64)=$H92,64,IF(SMALL($H$4:$H$92,65)=$H92,65,IF(SMALL($H$4:$H$92,66)=$H92,66,IF(SMALL($H$4:$H$92,67)=$H92,67,IF(SMALL($H$4:$H$92,68)=$H92,68,IF(SMALL($H$4:$H$92,69)=$H92,69,IF(SMALL($H$4:$H$92,70)=$H92,70,IF(SMALL($H$4:$H$92,71)=$H92,71,IF(SMALL($H$4:$H$92,72)=$H92,72,IF(SMALL($H$4:$H$92,73)=$H92,73,IF(SMALL($H$4:$H$92,74)=$H92,74,IF(SMALL($H$4:$H$92,75)=$H92,75,IF(SMALL($H$4:$H$92,76)=$H92,76,IF(SMALL($H$4:$H$92,77)=$H92,77,IF(SMALL($H$4:$H$92,78)=$H92,78,IF(SMALL($H$4:$H$92,79)=$H92,79,IF(SMALL($H$4:$H$92,80)=$H92,80,IF(SMALL($H$4:$H$92,81)=$H92,81,IF(SMALL($H$4:$H$92,82)=$H92,82,IF(SMALL($H$4:$H$92,83)=$H92,83,IF(SMALL($H$4:$H$92,84)=$H92,84,IF(SMALL($H$4:$H$92,85)=$H92,85,IF(SMALL($H$4:$H$92,86)=$H92,86,IF(SMALL($H$4:$H$92,87)=$H92,87,IF(SMALL($H$4:$H$92,88)=$H92,88,IF(SMALL($H$4:$H$92,89)=$H92,89,IF(SMALL($H$4:$H$92,90)=$H92,90,IF(SMALL($H$4:$H$92,91)=$H92,91,IF(SMALL($H$4:$H$92,92)=$H92,92,IF(SMALL($H$4:$H$92,93)=$H92,93,IF(SMALL($H$4:$H$92,94)=$H92,94,IF(SMALL($H$4:$H$92,95)=$H92,95,IF(SMALL($H$4:$H$92,96)=$H92,96,IF(SMALL($H$4:$H$92,97)=$H92,97,IF(SMALL($H$4:$H$92,98)=$H92,98,IF(SMALL($H$4:$H$92,99)=$H92,99,IF(SMALL($H$4:$H$92,100)=$H92,100,IF(SMALL($H$4:$H$92,101)=$H92,101,IF(SMALL($H$4:$H$92,102)=$H92,102,IF(SMALL($H$4:$H$92,103)=$H92,103,IF(SMALL($H$4:$H$92,104)=$H92,104,IF(SMALL($H$4:$H$92,105)=$H92,105,IF(SMALL($H$4:$H$92,106)=$H92,106,IF(SMALL($H$4:$H$92,107)=$H92,107,IF(SMALL($H$4:$H$92,108)=$H92,108,IF(SMALL($H$4:$H$92,109)=$H92,109,IF(SMALL($H$4:$H$92,110)=$H92,110,IF(SMALL($H$4:$H$92,111)=$H92,111,""))))))))))))))))))))))))))))))))))))))))))))))))))))))))))))))),"")</f>
        <v>88</v>
      </c>
      <c r="M92" s="93" t="str">
        <f>IFERROR(IF(COUNT(D92:G92)&lt;0,"",IF(SMALL($H$4:$H$92,101)=$H92,101,IF(SMALL($H$4:$H$92,102)=$H92,102,IF(SMALL($H$4:$H$92,103)=$H92,103,IF(SMALL($H$4:$H$92,104)=$H92,104,IF(SMALL($H$4:$H$92,105)=$H92,105,IF(SMALL($H$4:$H$92,106)=$H92,106,IF(SMALL($H$4:$H$92,107)=$H92,107,IF(SMALL($H$4:$H$92,108)=$H92,108,IF(SMALL($H$4:$H$92,109)=$H92,109,IF(SMALL($H$4:$H$92,110)=$H92,110,IF(SMALL($H$4:$H$92,111)=$H92,111,IF(SMALL($H$4:$H$92,112)=$H92,112,IF(SMALL($H$4:$H$92,113)=$H92,113,IF(SMALL($H$4:$H$92,114)=$H92,114,IF(SMALL($H$4:$H$92,115)=$H92,115,IF(SMALL($H$4:$H$92,116)=$H92,116,IF(SMALL($H$4:$H$92,117)=$H92,117,IF(SMALL($H$4:$H$92,118)=$H92,118,IF(SMALL($H$4:$H$92,119)=$H92,119,IF(SMALL($H$4:$H$92,120)=$H92,120,IF(SMALL($H$4:$H$92,121)=$H92,121,IF(SMALL($H$4:$H$92,122)=$H92,122,IF(SMALL($H$4:$H$92,123)=$H92,123,IF(SMALL($H$4:$H$92,124)=$H92,124,IF(SMALL($H$4:$H$92,125)=$H92,125,IF(SMALL($H$4:$H$92,126)=$H92,126,IF(SMALL($H$4:$H$92,127)=$H92,127,IF(SMALL($H$4:$H$92,128)=$H92,128,IF(SMALL($H$4:$H$92,129)=$H92,129,IF(SMALL($H$4:$H$92,130)=$H92,130,IF(SMALL($H$4:$H$92,131)=$H92,131,IF(SMALL($H$4:$H$92,132)=$H92,132,IF(SMALL($H$4:$H$92,133)=$H92,133,IF(SMALL($H$4:$H$92,134)=$H92,134,IF(SMALL($H$4:$H$92,135)=$H92,135,IF(SMALL($H$4:$H$92,136)=$H92,136,IF(SMALL($H$4:$H$92,137)=$H92,137,IF(SMALL($H$4:$H$92,138)=$H92,138,IF(SMALL($H$4:$H$92,139)=$H92,139,IF(SMALL($H$4:$H$92,140)=$H92,140,IF(SMALL($H$4:$H$92,141)=$H92,141,IF(SMALL($H$4:$H$92,142)=$H92,142,IF(SMALL($H$4:$H$92,143)=$H92,143,IF(SMALL($H$4:$H$92,144)=$H92,144,IF(SMALL($H$4:$H$92,145)=$H92,145,IF(SMALL($H$4:$H$92,146)=$H92,146,IF(SMALL($H$4:$H$92,147)=$H92,147,IF(SMALL($H$4:$H$92,148)=$H92,148,IF(SMALL($H$4:$H$92,149)=$H92,149,IF(SMALL($H$4:$H$92,150)=$H92,150,IF(SMALL($H$4:$H$92,151)=$H92,151,IF(SMALL($H$4:$H$92,152)=$H92,152,IF(SMALL($H$4:$H$92,153)=$H92,153,IF(SMALL($H$4:$H$92,154)=$H92,154,IF(SMALL($H$4:$H$92,155)=$H92,155,IF(SMALL($H$4:$H$92,156)=$H92,156,IF(SMALL($H$4:$H$92,157)=$H92,157,IF(SMALL($H$4:$H$92,158)=$H92,158,IF(SMALL($H$4:$H$92,159)=$H92,159,IF(SMALL($H$4:$H$92,160)=$H92,160,IF(SMALL($H$4:$H$92,161)=$H92,161,IF(SMALL($H$4:$H$92,162)=$H92,162,""))))))))))))))))))))))))))))))))))))))))))))))))))))))))))))))),"")</f>
        <v/>
      </c>
      <c r="N92" s="94" t="str">
        <f>IFERROR(IF(COUNT(D92:G92)&lt;0,"",IF(SMALL($H$4:$H$92,151)=$H92,151,IF(SMALL($H$4:$H$92,152)=$H92,152,IF(SMALL($H$4:$H$92,153)=$H92,153,IF(SMALL($H$4:$H$92,154)=$H92,154,IF(SMALL($H$4:$H$92,155)=$H92,155,IF(SMALL($H$4:$H$92,156)=$H92,156,IF(SMALL($H$4:$H$92,157)=$H92,157,IF(SMALL($H$4:$H$92,158)=$H92,158,IF(SMALL($H$4:$H$92,159)=$H92,159,IF(SMALL($H$4:$H$92,160)=$H92,160,IF(SMALL($H$4:$H$92,161)=$H92,161,IF(SMALL($H$4:$H$92,162)=$H92,162,IF(SMALL($H$4:$H$92,163)=$H92,163,IF(SMALL($H$4:$H$92,164)=$H92,164,IF(SMALL($H$4:$H$92,165)=$H92,165,IF(SMALL($H$4:$H$92,166)=$H92,166,IF(SMALL($H$4:$H$92,167)=$H92,167,IF(SMALL($H$4:$H$92,168)=$H92,168,IF(SMALL($H$4:$H$92,169)=$H92,169,IF(SMALL($H$4:$H$92,170)=$H92,170,IF(SMALL($H$4:$H$92,171)=$H92,171,IF(SMALL($H$4:$H$92,172)=$H92,172,IF(SMALL($H$4:$H$92,173)=$H92,173,IF(SMALL($H$4:$H$92,174)=$H92,174,IF(SMALL($H$4:$H$92,175)=$H92,175,IF(SMALL($H$4:$H$92,176)=$H92,176,IF(SMALL($H$4:$H$92,177)=$H92,177,IF(SMALL($H$4:$H$92,178)=$H92,178,IF(SMALL($H$4:$H$92,179)=$H92,179,IF(SMALL($H$4:$H$92,180)=$H92,180,IF(SMALL($H$4:$H$92,181)=$H92,181,IF(SMALL($H$4:$H$92,182)=$H92,182,IF(SMALL($H$4:$H$92,183)=$H92,183,IF(SMALL($H$4:$H$92,184)=$H92,184,IF(SMALL($H$4:$H$92,185)=$H92,185,IF(SMALL($H$4:$H$92,186)=$H92,186,IF(SMALL($H$4:$H$92,187)=$H92,187,IF(SMALL($H$4:$H$92,188)=$H92,188,IF(SMALL($H$4:$H$92,189)=$H92,189,IF(SMALL($H$4:$H$92,190)=$H92,190,IF(SMALL($H$4:$H$92,191)=$H92,191,IF(SMALL($H$4:$H$92,192)=$H92,192,IF(SMALL($H$4:$H$92,193)=$H92,193,IF(SMALL($H$4:$H$92,194)=$H92,194,IF(SMALL($H$4:$H$92,195)=$H92,195,IF(SMALL($H$4:$H$92,196)=$H92,196,IF(SMALL($H$4:$H$92,197)=$H92,197,IF(SMALL($H$4:$H$92,198)=$H92,198,IF(SMALL($H$4:$H$92,199)=$H92,199,IF(SMALL($H$4:$H$92,200)=$H92,200,IF(SMALL($H$4:$H$92,201)=$H92,201,IF(SMALL($H$4:$H$92,202)=$H92,202,IF(SMALL($H$4:$H$92,203)=$H92,203,IF(SMALL($H$4:$H$92,204)=$H92,204,IF(SMALL($H$4:$H$92,205)=$H92,205,IF(SMALL($H$4:$H$92,206)=$H92,206,IF(SMALL($H$4:$H$92,207)=$H92,207,IF(SMALL($H$4:$H$92,208)=$H92,208,IF(SMALL($H$4:$H$92,209)=$H92,209,IF(SMALL($H$4:$H$92,210)=$H92,210,IF(SMALL($H$4:$H$92,211)=$H92,211,IF(SMALL($H$4:$H$92,212)=$H92,212,""))))))))))))))))))))))))))))))))))))))))))))))))))))))))))))))),"")</f>
        <v/>
      </c>
    </row>
  </sheetData>
  <sortState xmlns:xlrd2="http://schemas.microsoft.com/office/spreadsheetml/2017/richdata2" ref="A53:I92">
    <sortCondition ref="H53:H92"/>
  </sortState>
  <mergeCells count="4">
    <mergeCell ref="B1:J1"/>
    <mergeCell ref="B2:C2"/>
    <mergeCell ref="H2:J2"/>
    <mergeCell ref="K3:N3"/>
  </mergeCells>
  <conditionalFormatting sqref="I4:I92">
    <cfRule type="cellIs" dxfId="5" priority="100" operator="equal">
      <formula>3</formula>
    </cfRule>
    <cfRule type="cellIs" dxfId="4" priority="101" operator="equal">
      <formula>2</formula>
    </cfRule>
    <cfRule type="cellIs" dxfId="3" priority="102" operator="equal">
      <formula>1</formula>
    </cfRule>
  </conditionalFormatting>
  <conditionalFormatting sqref="J4:J92 K3:N92">
    <cfRule type="cellIs" dxfId="2" priority="91" operator="equal">
      <formula>3</formula>
    </cfRule>
    <cfRule type="cellIs" dxfId="1" priority="92" operator="equal">
      <formula>2</formula>
    </cfRule>
    <cfRule type="cellIs" dxfId="0" priority="9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4"/>
  <sheetViews>
    <sheetView showWhiteSpace="0" topLeftCell="A439" zoomScaleNormal="100" workbookViewId="0">
      <selection activeCell="P449" sqref="P449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44" t="str">
        <f>Data!$B$2</f>
        <v>dato</v>
      </c>
      <c r="C1" s="145"/>
      <c r="D1" s="137" t="str">
        <f>Data!B3</f>
        <v>DAI Stævne</v>
      </c>
      <c r="E1" s="138"/>
      <c r="F1" s="138"/>
      <c r="G1" s="139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40" t="str">
        <f>CONCATENATE("Mappenr.:",Deltagere!G6)</f>
        <v>Mappenr.:1</v>
      </c>
      <c r="M1" s="141"/>
    </row>
    <row r="2" spans="1:13" s="10" customFormat="1" ht="30" customHeight="1" x14ac:dyDescent="0.25">
      <c r="A2" s="17" t="s">
        <v>8</v>
      </c>
      <c r="B2" s="142" t="str">
        <f>Deltagere!B6</f>
        <v>Nobby Dyrmose</v>
      </c>
      <c r="C2" s="143"/>
      <c r="D2" s="143"/>
      <c r="E2" s="142" t="str">
        <f>Deltagere!B7</f>
        <v>Bodil Hansen</v>
      </c>
      <c r="F2" s="143"/>
      <c r="G2" s="143"/>
      <c r="H2" s="142" t="str">
        <f>Deltagere!B8</f>
        <v>Erik Sørensen</v>
      </c>
      <c r="I2" s="143"/>
      <c r="J2" s="143"/>
      <c r="K2" s="142" t="str">
        <f>Deltagere!B9</f>
        <v>Astrid Madsen</v>
      </c>
      <c r="L2" s="143"/>
      <c r="M2" s="143"/>
    </row>
    <row r="3" spans="1:13" s="10" customFormat="1" ht="30" customHeight="1" x14ac:dyDescent="0.25">
      <c r="A3" s="17" t="s">
        <v>12</v>
      </c>
      <c r="B3" s="143" t="str">
        <f>Deltagere!C6</f>
        <v>Randers krolf</v>
      </c>
      <c r="C3" s="143"/>
      <c r="D3" s="143"/>
      <c r="E3" s="143" t="str">
        <f>Deltagere!C7</f>
        <v>Gjerlev</v>
      </c>
      <c r="F3" s="143"/>
      <c r="G3" s="143"/>
      <c r="H3" s="143" t="str">
        <f>Deltagere!C8</f>
        <v>LLI Skanderborg</v>
      </c>
      <c r="I3" s="143"/>
      <c r="J3" s="143"/>
      <c r="K3" s="143" t="str">
        <f>Deltagere!C9</f>
        <v>Karup krolf</v>
      </c>
      <c r="L3" s="143"/>
      <c r="M3" s="143"/>
    </row>
    <row r="4" spans="1:13" s="10" customFormat="1" ht="30" customHeight="1" x14ac:dyDescent="0.25">
      <c r="A4" s="17" t="s">
        <v>17</v>
      </c>
      <c r="B4" s="143">
        <f>Deltagere!D6</f>
        <v>0</v>
      </c>
      <c r="C4" s="143"/>
      <c r="D4" s="143"/>
      <c r="E4" s="134">
        <f>Deltagere!D7</f>
        <v>0</v>
      </c>
      <c r="F4" s="135"/>
      <c r="G4" s="136"/>
      <c r="H4" s="134">
        <f>Deltagere!D8</f>
        <v>0</v>
      </c>
      <c r="I4" s="135"/>
      <c r="J4" s="136"/>
      <c r="K4" s="134">
        <f>Deltagere!D9</f>
        <v>0</v>
      </c>
      <c r="L4" s="135"/>
      <c r="M4" s="136"/>
    </row>
    <row r="5" spans="1:13" ht="30" customHeight="1" x14ac:dyDescent="0.25">
      <c r="A5" s="11">
        <v>1</v>
      </c>
      <c r="B5" s="132" t="s">
        <v>13</v>
      </c>
      <c r="C5" s="133"/>
      <c r="D5" s="8"/>
      <c r="E5" s="131"/>
      <c r="F5" s="131"/>
      <c r="G5" s="8"/>
      <c r="H5" s="131"/>
      <c r="I5" s="131"/>
      <c r="J5" s="8"/>
      <c r="K5" s="131"/>
      <c r="L5" s="131"/>
      <c r="M5" s="8"/>
    </row>
    <row r="6" spans="1:13" ht="30" customHeight="1" x14ac:dyDescent="0.25">
      <c r="A6" s="11">
        <v>2</v>
      </c>
      <c r="B6" s="131"/>
      <c r="C6" s="131"/>
      <c r="D6" s="8"/>
      <c r="E6" s="132" t="s">
        <v>13</v>
      </c>
      <c r="F6" s="133"/>
      <c r="G6" s="8"/>
      <c r="H6" s="131"/>
      <c r="I6" s="131"/>
      <c r="J6" s="8"/>
      <c r="K6" s="131"/>
      <c r="L6" s="131"/>
      <c r="M6" s="8"/>
    </row>
    <row r="7" spans="1:13" ht="30" customHeight="1" x14ac:dyDescent="0.25">
      <c r="A7" s="11">
        <v>3</v>
      </c>
      <c r="B7" s="131"/>
      <c r="C7" s="131"/>
      <c r="D7" s="8"/>
      <c r="E7" s="131"/>
      <c r="F7" s="131"/>
      <c r="G7" s="8"/>
      <c r="H7" s="132" t="s">
        <v>13</v>
      </c>
      <c r="I7" s="133"/>
      <c r="J7" s="8"/>
      <c r="K7" s="131"/>
      <c r="L7" s="131"/>
      <c r="M7" s="8"/>
    </row>
    <row r="8" spans="1:13" ht="30" customHeight="1" x14ac:dyDescent="0.25">
      <c r="A8" s="11">
        <v>4</v>
      </c>
      <c r="B8" s="131"/>
      <c r="C8" s="131"/>
      <c r="D8" s="8"/>
      <c r="E8" s="131"/>
      <c r="F8" s="131"/>
      <c r="G8" s="8"/>
      <c r="H8" s="131"/>
      <c r="I8" s="131"/>
      <c r="J8" s="8"/>
      <c r="K8" s="132" t="s">
        <v>13</v>
      </c>
      <c r="L8" s="133"/>
      <c r="M8" s="8"/>
    </row>
    <row r="9" spans="1:13" ht="30" customHeight="1" x14ac:dyDescent="0.25">
      <c r="A9" s="11">
        <v>5</v>
      </c>
      <c r="B9" s="132" t="s">
        <v>13</v>
      </c>
      <c r="C9" s="133"/>
      <c r="D9" s="8"/>
      <c r="E9" s="131"/>
      <c r="F9" s="131"/>
      <c r="G9" s="8"/>
      <c r="H9" s="131"/>
      <c r="I9" s="131"/>
      <c r="J9" s="8"/>
      <c r="K9" s="131"/>
      <c r="L9" s="131"/>
      <c r="M9" s="8"/>
    </row>
    <row r="10" spans="1:13" ht="30" customHeight="1" x14ac:dyDescent="0.25">
      <c r="A10" s="11">
        <v>6</v>
      </c>
      <c r="B10" s="131"/>
      <c r="C10" s="131"/>
      <c r="D10" s="8"/>
      <c r="E10" s="132" t="s">
        <v>13</v>
      </c>
      <c r="F10" s="133"/>
      <c r="G10" s="8"/>
      <c r="H10" s="131"/>
      <c r="I10" s="131"/>
      <c r="J10" s="8"/>
      <c r="K10" s="131"/>
      <c r="L10" s="131"/>
      <c r="M10" s="8"/>
    </row>
    <row r="11" spans="1:13" ht="30" customHeight="1" x14ac:dyDescent="0.25">
      <c r="A11" s="11">
        <v>7</v>
      </c>
      <c r="B11" s="131"/>
      <c r="C11" s="131"/>
      <c r="D11" s="8"/>
      <c r="E11" s="131"/>
      <c r="F11" s="131"/>
      <c r="G11" s="8"/>
      <c r="H11" s="132" t="s">
        <v>13</v>
      </c>
      <c r="I11" s="133"/>
      <c r="J11" s="8"/>
      <c r="K11" s="131"/>
      <c r="L11" s="131"/>
      <c r="M11" s="8"/>
    </row>
    <row r="12" spans="1:13" ht="30" customHeight="1" x14ac:dyDescent="0.25">
      <c r="A12" s="11">
        <v>8</v>
      </c>
      <c r="B12" s="131"/>
      <c r="C12" s="131"/>
      <c r="D12" s="8"/>
      <c r="E12" s="131"/>
      <c r="F12" s="131"/>
      <c r="G12" s="8"/>
      <c r="H12" s="131"/>
      <c r="I12" s="131"/>
      <c r="J12" s="8"/>
      <c r="K12" s="132" t="s">
        <v>13</v>
      </c>
      <c r="L12" s="133"/>
      <c r="M12" s="8"/>
    </row>
    <row r="13" spans="1:13" ht="30" customHeight="1" x14ac:dyDescent="0.25">
      <c r="A13" s="11">
        <v>9</v>
      </c>
      <c r="B13" s="132" t="s">
        <v>13</v>
      </c>
      <c r="C13" s="133"/>
      <c r="D13" s="8"/>
      <c r="E13" s="131"/>
      <c r="F13" s="131"/>
      <c r="G13" s="8"/>
      <c r="H13" s="131"/>
      <c r="I13" s="131"/>
      <c r="J13" s="8"/>
      <c r="K13" s="131"/>
      <c r="L13" s="131"/>
      <c r="M13" s="8"/>
    </row>
    <row r="14" spans="1:13" ht="30" customHeight="1" x14ac:dyDescent="0.25">
      <c r="A14" s="11">
        <v>10</v>
      </c>
      <c r="B14" s="131"/>
      <c r="C14" s="131"/>
      <c r="D14" s="8"/>
      <c r="E14" s="132" t="s">
        <v>13</v>
      </c>
      <c r="F14" s="133"/>
      <c r="G14" s="8"/>
      <c r="H14" s="131"/>
      <c r="I14" s="131"/>
      <c r="J14" s="8"/>
      <c r="K14" s="131"/>
      <c r="L14" s="131"/>
      <c r="M14" s="8"/>
    </row>
    <row r="15" spans="1:13" ht="30" customHeight="1" x14ac:dyDescent="0.25">
      <c r="A15" s="11">
        <v>11</v>
      </c>
      <c r="B15" s="131"/>
      <c r="C15" s="131"/>
      <c r="D15" s="8"/>
      <c r="E15" s="131"/>
      <c r="F15" s="131"/>
      <c r="G15" s="8"/>
      <c r="H15" s="132" t="s">
        <v>13</v>
      </c>
      <c r="I15" s="133"/>
      <c r="J15" s="8"/>
      <c r="K15" s="131"/>
      <c r="L15" s="131"/>
      <c r="M15" s="8"/>
    </row>
    <row r="16" spans="1:13" ht="30" customHeight="1" x14ac:dyDescent="0.25">
      <c r="A16" s="11">
        <v>12</v>
      </c>
      <c r="B16" s="131"/>
      <c r="C16" s="131"/>
      <c r="D16" s="8"/>
      <c r="E16" s="131"/>
      <c r="F16" s="131"/>
      <c r="G16" s="8"/>
      <c r="H16" s="131"/>
      <c r="I16" s="131"/>
      <c r="J16" s="8"/>
      <c r="K16" s="132" t="s">
        <v>13</v>
      </c>
      <c r="L16" s="133"/>
      <c r="M16" s="8"/>
    </row>
    <row r="17" spans="1:13" ht="30" customHeight="1" x14ac:dyDescent="0.25">
      <c r="A17" s="12" t="s">
        <v>14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30" customHeight="1" x14ac:dyDescent="0.25">
      <c r="A18" s="146" t="s">
        <v>15</v>
      </c>
      <c r="B18" s="146"/>
      <c r="C18" s="146"/>
      <c r="D18" s="146"/>
      <c r="E18" s="146"/>
      <c r="F18" s="146"/>
      <c r="G18" s="146"/>
      <c r="H18" s="146" t="s">
        <v>16</v>
      </c>
      <c r="I18" s="146"/>
      <c r="J18" s="146"/>
      <c r="K18" s="146"/>
      <c r="L18" s="146"/>
      <c r="M18" s="146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44" t="str">
        <f>Data!$B$2</f>
        <v>dato</v>
      </c>
      <c r="C20" s="145"/>
      <c r="D20" s="137" t="str">
        <f>Data!B3</f>
        <v>DAI Stævne</v>
      </c>
      <c r="E20" s="138"/>
      <c r="F20" s="138"/>
      <c r="G20" s="139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40" t="str">
        <f>CONCATENATE("Mappenr.:",Deltagere!G10)</f>
        <v>Mappenr.:2</v>
      </c>
      <c r="M20" s="141"/>
    </row>
    <row r="21" spans="1:13" ht="30" customHeight="1" x14ac:dyDescent="0.25">
      <c r="A21" s="17" t="s">
        <v>8</v>
      </c>
      <c r="B21" s="142" t="str">
        <f>Deltagere!B10</f>
        <v>Keld Hansen</v>
      </c>
      <c r="C21" s="143"/>
      <c r="D21" s="143"/>
      <c r="E21" s="142" t="str">
        <f>Deltagere!B11</f>
        <v>Lillian Thygesen</v>
      </c>
      <c r="F21" s="143"/>
      <c r="G21" s="143"/>
      <c r="H21" s="142" t="str">
        <f>Deltagere!B12</f>
        <v>Villy Jensen</v>
      </c>
      <c r="I21" s="143"/>
      <c r="J21" s="143"/>
      <c r="K21" s="142" t="str">
        <f>Deltagere!B13</f>
        <v>Vita Jacobsen</v>
      </c>
      <c r="L21" s="143"/>
      <c r="M21" s="143"/>
    </row>
    <row r="22" spans="1:13" ht="30" customHeight="1" x14ac:dyDescent="0.25">
      <c r="A22" s="17" t="s">
        <v>12</v>
      </c>
      <c r="B22" s="143" t="str">
        <f>Deltagere!C10</f>
        <v>Gjerlev</v>
      </c>
      <c r="C22" s="143"/>
      <c r="D22" s="143"/>
      <c r="E22" s="143" t="str">
        <f>Deltagere!C11</f>
        <v>Randers krolf</v>
      </c>
      <c r="F22" s="143"/>
      <c r="G22" s="143"/>
      <c r="H22" s="143" t="str">
        <f>Deltagere!C12</f>
        <v>VAK</v>
      </c>
      <c r="I22" s="143"/>
      <c r="J22" s="143"/>
      <c r="K22" s="143" t="str">
        <f>Deltagere!C13</f>
        <v>LLI Skanderborg</v>
      </c>
      <c r="L22" s="143"/>
      <c r="M22" s="143"/>
    </row>
    <row r="23" spans="1:13" ht="30" customHeight="1" x14ac:dyDescent="0.25">
      <c r="A23" s="17" t="s">
        <v>17</v>
      </c>
      <c r="B23" s="143">
        <f>Deltagere!D10</f>
        <v>0</v>
      </c>
      <c r="C23" s="143"/>
      <c r="D23" s="143"/>
      <c r="E23" s="134">
        <f>Deltagere!D11</f>
        <v>0</v>
      </c>
      <c r="F23" s="135"/>
      <c r="G23" s="136"/>
      <c r="H23" s="134">
        <f>Deltagere!D12</f>
        <v>0</v>
      </c>
      <c r="I23" s="135"/>
      <c r="J23" s="136"/>
      <c r="K23" s="134">
        <f>Deltagere!D13</f>
        <v>0</v>
      </c>
      <c r="L23" s="135"/>
      <c r="M23" s="136"/>
    </row>
    <row r="24" spans="1:13" ht="30" customHeight="1" x14ac:dyDescent="0.25">
      <c r="A24" s="11">
        <v>1</v>
      </c>
      <c r="B24" s="132" t="s">
        <v>13</v>
      </c>
      <c r="C24" s="133"/>
      <c r="D24" s="8"/>
      <c r="E24" s="131"/>
      <c r="F24" s="131"/>
      <c r="G24" s="8"/>
      <c r="H24" s="131"/>
      <c r="I24" s="131"/>
      <c r="J24" s="8"/>
      <c r="K24" s="131"/>
      <c r="L24" s="131"/>
      <c r="M24" s="8"/>
    </row>
    <row r="25" spans="1:13" ht="30" customHeight="1" x14ac:dyDescent="0.25">
      <c r="A25" s="11">
        <v>2</v>
      </c>
      <c r="B25" s="131"/>
      <c r="C25" s="131"/>
      <c r="D25" s="8"/>
      <c r="E25" s="132" t="s">
        <v>13</v>
      </c>
      <c r="F25" s="133"/>
      <c r="G25" s="8"/>
      <c r="H25" s="131"/>
      <c r="I25" s="131"/>
      <c r="J25" s="8"/>
      <c r="K25" s="131"/>
      <c r="L25" s="131"/>
      <c r="M25" s="8"/>
    </row>
    <row r="26" spans="1:13" ht="30" customHeight="1" x14ac:dyDescent="0.25">
      <c r="A26" s="11">
        <v>3</v>
      </c>
      <c r="B26" s="131"/>
      <c r="C26" s="131"/>
      <c r="D26" s="8"/>
      <c r="E26" s="131"/>
      <c r="F26" s="131"/>
      <c r="G26" s="8"/>
      <c r="H26" s="132" t="s">
        <v>13</v>
      </c>
      <c r="I26" s="133"/>
      <c r="J26" s="8"/>
      <c r="K26" s="131"/>
      <c r="L26" s="131"/>
      <c r="M26" s="8"/>
    </row>
    <row r="27" spans="1:13" ht="30" customHeight="1" x14ac:dyDescent="0.25">
      <c r="A27" s="11">
        <v>4</v>
      </c>
      <c r="B27" s="131"/>
      <c r="C27" s="131"/>
      <c r="D27" s="8"/>
      <c r="E27" s="131"/>
      <c r="F27" s="131"/>
      <c r="G27" s="8"/>
      <c r="H27" s="131"/>
      <c r="I27" s="131"/>
      <c r="J27" s="8"/>
      <c r="K27" s="132" t="s">
        <v>13</v>
      </c>
      <c r="L27" s="133"/>
      <c r="M27" s="8"/>
    </row>
    <row r="28" spans="1:13" ht="30" customHeight="1" x14ac:dyDescent="0.25">
      <c r="A28" s="11">
        <v>5</v>
      </c>
      <c r="B28" s="132" t="s">
        <v>13</v>
      </c>
      <c r="C28" s="133"/>
      <c r="D28" s="8"/>
      <c r="E28" s="131"/>
      <c r="F28" s="131"/>
      <c r="G28" s="8"/>
      <c r="H28" s="131"/>
      <c r="I28" s="131"/>
      <c r="J28" s="8"/>
      <c r="K28" s="131"/>
      <c r="L28" s="131"/>
      <c r="M28" s="8"/>
    </row>
    <row r="29" spans="1:13" ht="30" customHeight="1" x14ac:dyDescent="0.25">
      <c r="A29" s="11">
        <v>6</v>
      </c>
      <c r="B29" s="131"/>
      <c r="C29" s="131"/>
      <c r="D29" s="8"/>
      <c r="E29" s="132" t="s">
        <v>13</v>
      </c>
      <c r="F29" s="133"/>
      <c r="G29" s="8"/>
      <c r="H29" s="131"/>
      <c r="I29" s="131"/>
      <c r="J29" s="8"/>
      <c r="K29" s="131"/>
      <c r="L29" s="131"/>
      <c r="M29" s="8"/>
    </row>
    <row r="30" spans="1:13" ht="30" customHeight="1" x14ac:dyDescent="0.25">
      <c r="A30" s="11">
        <v>7</v>
      </c>
      <c r="B30" s="131"/>
      <c r="C30" s="131"/>
      <c r="D30" s="8"/>
      <c r="E30" s="131"/>
      <c r="F30" s="131"/>
      <c r="G30" s="8"/>
      <c r="H30" s="132" t="s">
        <v>13</v>
      </c>
      <c r="I30" s="133"/>
      <c r="J30" s="8"/>
      <c r="K30" s="131"/>
      <c r="L30" s="131"/>
      <c r="M30" s="8"/>
    </row>
    <row r="31" spans="1:13" ht="30" customHeight="1" x14ac:dyDescent="0.25">
      <c r="A31" s="11">
        <v>8</v>
      </c>
      <c r="B31" s="131"/>
      <c r="C31" s="131"/>
      <c r="D31" s="8"/>
      <c r="E31" s="131"/>
      <c r="F31" s="131"/>
      <c r="G31" s="8"/>
      <c r="H31" s="131"/>
      <c r="I31" s="131"/>
      <c r="J31" s="8"/>
      <c r="K31" s="132" t="s">
        <v>13</v>
      </c>
      <c r="L31" s="133"/>
      <c r="M31" s="8"/>
    </row>
    <row r="32" spans="1:13" ht="30" customHeight="1" x14ac:dyDescent="0.25">
      <c r="A32" s="11">
        <v>9</v>
      </c>
      <c r="B32" s="132" t="s">
        <v>13</v>
      </c>
      <c r="C32" s="133"/>
      <c r="D32" s="8"/>
      <c r="E32" s="131"/>
      <c r="F32" s="131"/>
      <c r="G32" s="8"/>
      <c r="H32" s="131"/>
      <c r="I32" s="131"/>
      <c r="J32" s="8"/>
      <c r="K32" s="131"/>
      <c r="L32" s="131"/>
      <c r="M32" s="8"/>
    </row>
    <row r="33" spans="1:13" ht="30" customHeight="1" x14ac:dyDescent="0.25">
      <c r="A33" s="11">
        <v>10</v>
      </c>
      <c r="B33" s="131"/>
      <c r="C33" s="131"/>
      <c r="D33" s="8"/>
      <c r="E33" s="132" t="s">
        <v>13</v>
      </c>
      <c r="F33" s="133"/>
      <c r="G33" s="8"/>
      <c r="H33" s="131"/>
      <c r="I33" s="131"/>
      <c r="J33" s="8"/>
      <c r="K33" s="131"/>
      <c r="L33" s="131"/>
      <c r="M33" s="8"/>
    </row>
    <row r="34" spans="1:13" ht="30" customHeight="1" x14ac:dyDescent="0.25">
      <c r="A34" s="11">
        <v>11</v>
      </c>
      <c r="B34" s="131"/>
      <c r="C34" s="131"/>
      <c r="D34" s="8"/>
      <c r="E34" s="131"/>
      <c r="F34" s="131"/>
      <c r="G34" s="8"/>
      <c r="H34" s="132" t="s">
        <v>13</v>
      </c>
      <c r="I34" s="133"/>
      <c r="J34" s="8"/>
      <c r="K34" s="131"/>
      <c r="L34" s="131"/>
      <c r="M34" s="8"/>
    </row>
    <row r="35" spans="1:13" ht="30" customHeight="1" x14ac:dyDescent="0.25">
      <c r="A35" s="11">
        <v>12</v>
      </c>
      <c r="B35" s="131"/>
      <c r="C35" s="131"/>
      <c r="D35" s="8"/>
      <c r="E35" s="131"/>
      <c r="F35" s="131"/>
      <c r="G35" s="8"/>
      <c r="H35" s="131"/>
      <c r="I35" s="131"/>
      <c r="J35" s="8"/>
      <c r="K35" s="132" t="s">
        <v>13</v>
      </c>
      <c r="L35" s="133"/>
      <c r="M35" s="8"/>
    </row>
    <row r="36" spans="1:13" ht="30" customHeight="1" x14ac:dyDescent="0.25">
      <c r="A36" s="12" t="s">
        <v>14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30" customHeight="1" x14ac:dyDescent="0.25">
      <c r="A37" s="146" t="s">
        <v>15</v>
      </c>
      <c r="B37" s="146"/>
      <c r="C37" s="146"/>
      <c r="D37" s="146"/>
      <c r="E37" s="146"/>
      <c r="F37" s="146"/>
      <c r="G37" s="146"/>
      <c r="H37" s="146" t="s">
        <v>16</v>
      </c>
      <c r="I37" s="146"/>
      <c r="J37" s="146"/>
      <c r="K37" s="146"/>
      <c r="L37" s="146"/>
      <c r="M37" s="146"/>
    </row>
    <row r="38" spans="1:13" ht="35.1" customHeight="1" x14ac:dyDescent="0.25">
      <c r="A38" s="13" t="s">
        <v>10</v>
      </c>
      <c r="B38" s="144" t="str">
        <f>Data!$B$2</f>
        <v>dato</v>
      </c>
      <c r="C38" s="145"/>
      <c r="D38" s="137" t="str">
        <f>Data!B3</f>
        <v>DAI Stævne</v>
      </c>
      <c r="E38" s="138"/>
      <c r="F38" s="138"/>
      <c r="G38" s="139"/>
      <c r="H38" s="14" t="s">
        <v>11</v>
      </c>
      <c r="I38" s="86" t="str">
        <f>Deltagere!E14</f>
        <v>3.1.2.</v>
      </c>
      <c r="J38" s="15" t="s">
        <v>18</v>
      </c>
      <c r="K38" s="9" t="str">
        <f>Deltagere!F14</f>
        <v>start</v>
      </c>
      <c r="L38" s="140" t="str">
        <f>CONCATENATE("Mappenr.:",Deltagere!G14)</f>
        <v>Mappenr.:3</v>
      </c>
      <c r="M38" s="141"/>
    </row>
    <row r="39" spans="1:13" ht="30" customHeight="1" x14ac:dyDescent="0.25">
      <c r="A39" s="17" t="s">
        <v>8</v>
      </c>
      <c r="B39" s="142" t="str">
        <f>Deltagere!B14</f>
        <v>Arne Rousing</v>
      </c>
      <c r="C39" s="143"/>
      <c r="D39" s="143"/>
      <c r="E39" s="142" t="str">
        <f>Deltagere!B15</f>
        <v>Anette Jensen</v>
      </c>
      <c r="F39" s="143"/>
      <c r="G39" s="143"/>
      <c r="H39" s="142" t="str">
        <f>Deltagere!B16</f>
        <v>Richard Mosekjær</v>
      </c>
      <c r="I39" s="143"/>
      <c r="J39" s="143"/>
      <c r="K39" s="142" t="str">
        <f>Deltagere!B17</f>
        <v>Sarah Young</v>
      </c>
      <c r="L39" s="143"/>
      <c r="M39" s="143"/>
    </row>
    <row r="40" spans="1:13" ht="30" customHeight="1" x14ac:dyDescent="0.25">
      <c r="A40" s="17" t="s">
        <v>12</v>
      </c>
      <c r="B40" s="143" t="str">
        <f>Deltagere!C14</f>
        <v>Gjerlev</v>
      </c>
      <c r="C40" s="143"/>
      <c r="D40" s="143"/>
      <c r="E40" s="143" t="str">
        <f>Deltagere!C15</f>
        <v>Randers krolf</v>
      </c>
      <c r="F40" s="143"/>
      <c r="G40" s="143"/>
      <c r="H40" s="143" t="str">
        <f>Deltagere!C16</f>
        <v>Aulum</v>
      </c>
      <c r="I40" s="143"/>
      <c r="J40" s="143"/>
      <c r="K40" s="143" t="str">
        <f>Deltagere!C17</f>
        <v>Karup krolf</v>
      </c>
      <c r="L40" s="143"/>
      <c r="M40" s="143"/>
    </row>
    <row r="41" spans="1:13" ht="30" customHeight="1" x14ac:dyDescent="0.25">
      <c r="A41" s="17" t="s">
        <v>17</v>
      </c>
      <c r="B41" s="143">
        <f>Deltagere!D14</f>
        <v>0</v>
      </c>
      <c r="C41" s="143"/>
      <c r="D41" s="143"/>
      <c r="E41" s="134">
        <f>Deltagere!D15</f>
        <v>0</v>
      </c>
      <c r="F41" s="135"/>
      <c r="G41" s="136"/>
      <c r="H41" s="134">
        <f>Deltagere!D16</f>
        <v>0</v>
      </c>
      <c r="I41" s="135"/>
      <c r="J41" s="136"/>
      <c r="K41" s="134">
        <f>Deltagere!D17</f>
        <v>0</v>
      </c>
      <c r="L41" s="135"/>
      <c r="M41" s="136"/>
    </row>
    <row r="42" spans="1:13" ht="30" customHeight="1" x14ac:dyDescent="0.25">
      <c r="A42" s="11">
        <v>1</v>
      </c>
      <c r="B42" s="132" t="s">
        <v>13</v>
      </c>
      <c r="C42" s="133"/>
      <c r="D42" s="8"/>
      <c r="E42" s="131"/>
      <c r="F42" s="131"/>
      <c r="G42" s="8"/>
      <c r="H42" s="131"/>
      <c r="I42" s="131"/>
      <c r="J42" s="8"/>
      <c r="K42" s="131"/>
      <c r="L42" s="131"/>
      <c r="M42" s="8"/>
    </row>
    <row r="43" spans="1:13" ht="30" customHeight="1" x14ac:dyDescent="0.25">
      <c r="A43" s="11">
        <v>2</v>
      </c>
      <c r="B43" s="131"/>
      <c r="C43" s="131"/>
      <c r="D43" s="8"/>
      <c r="E43" s="132" t="s">
        <v>13</v>
      </c>
      <c r="F43" s="133"/>
      <c r="G43" s="8"/>
      <c r="H43" s="131"/>
      <c r="I43" s="131"/>
      <c r="J43" s="8"/>
      <c r="K43" s="131"/>
      <c r="L43" s="131"/>
      <c r="M43" s="8"/>
    </row>
    <row r="44" spans="1:13" ht="30" customHeight="1" x14ac:dyDescent="0.25">
      <c r="A44" s="11">
        <v>3</v>
      </c>
      <c r="B44" s="131"/>
      <c r="C44" s="131"/>
      <c r="D44" s="8"/>
      <c r="E44" s="131"/>
      <c r="F44" s="131"/>
      <c r="G44" s="8"/>
      <c r="H44" s="132" t="s">
        <v>13</v>
      </c>
      <c r="I44" s="133"/>
      <c r="J44" s="8"/>
      <c r="K44" s="131"/>
      <c r="L44" s="131"/>
      <c r="M44" s="8"/>
    </row>
    <row r="45" spans="1:13" ht="30" customHeight="1" x14ac:dyDescent="0.25">
      <c r="A45" s="11">
        <v>4</v>
      </c>
      <c r="B45" s="131"/>
      <c r="C45" s="131"/>
      <c r="D45" s="8"/>
      <c r="E45" s="131"/>
      <c r="F45" s="131"/>
      <c r="G45" s="8"/>
      <c r="H45" s="131"/>
      <c r="I45" s="131"/>
      <c r="J45" s="8"/>
      <c r="K45" s="132" t="s">
        <v>13</v>
      </c>
      <c r="L45" s="133"/>
      <c r="M45" s="8"/>
    </row>
    <row r="46" spans="1:13" ht="30" customHeight="1" x14ac:dyDescent="0.25">
      <c r="A46" s="11">
        <v>5</v>
      </c>
      <c r="B46" s="132" t="s">
        <v>13</v>
      </c>
      <c r="C46" s="133"/>
      <c r="D46" s="8"/>
      <c r="E46" s="131"/>
      <c r="F46" s="131"/>
      <c r="G46" s="8"/>
      <c r="H46" s="131"/>
      <c r="I46" s="131"/>
      <c r="J46" s="8"/>
      <c r="K46" s="131"/>
      <c r="L46" s="131"/>
      <c r="M46" s="8"/>
    </row>
    <row r="47" spans="1:13" ht="30" customHeight="1" x14ac:dyDescent="0.25">
      <c r="A47" s="11">
        <v>6</v>
      </c>
      <c r="B47" s="131"/>
      <c r="C47" s="131"/>
      <c r="D47" s="8"/>
      <c r="E47" s="132" t="s">
        <v>13</v>
      </c>
      <c r="F47" s="133"/>
      <c r="G47" s="8"/>
      <c r="H47" s="131"/>
      <c r="I47" s="131"/>
      <c r="J47" s="8"/>
      <c r="K47" s="131"/>
      <c r="L47" s="131"/>
      <c r="M47" s="8"/>
    </row>
    <row r="48" spans="1:13" ht="30" customHeight="1" x14ac:dyDescent="0.25">
      <c r="A48" s="11">
        <v>7</v>
      </c>
      <c r="B48" s="131"/>
      <c r="C48" s="131"/>
      <c r="D48" s="8"/>
      <c r="E48" s="131"/>
      <c r="F48" s="131"/>
      <c r="G48" s="8"/>
      <c r="H48" s="132" t="s">
        <v>13</v>
      </c>
      <c r="I48" s="133"/>
      <c r="J48" s="8"/>
      <c r="K48" s="131"/>
      <c r="L48" s="131"/>
      <c r="M48" s="8"/>
    </row>
    <row r="49" spans="1:13" ht="30" customHeight="1" x14ac:dyDescent="0.25">
      <c r="A49" s="11">
        <v>8</v>
      </c>
      <c r="B49" s="131"/>
      <c r="C49" s="131"/>
      <c r="D49" s="8"/>
      <c r="E49" s="131"/>
      <c r="F49" s="131"/>
      <c r="G49" s="8"/>
      <c r="H49" s="131"/>
      <c r="I49" s="131"/>
      <c r="J49" s="8"/>
      <c r="K49" s="132" t="s">
        <v>13</v>
      </c>
      <c r="L49" s="133"/>
      <c r="M49" s="8"/>
    </row>
    <row r="50" spans="1:13" ht="30" customHeight="1" x14ac:dyDescent="0.25">
      <c r="A50" s="11">
        <v>9</v>
      </c>
      <c r="B50" s="132" t="s">
        <v>13</v>
      </c>
      <c r="C50" s="133"/>
      <c r="D50" s="8"/>
      <c r="E50" s="131"/>
      <c r="F50" s="131"/>
      <c r="G50" s="8"/>
      <c r="H50" s="131"/>
      <c r="I50" s="131"/>
      <c r="J50" s="8"/>
      <c r="K50" s="131"/>
      <c r="L50" s="131"/>
      <c r="M50" s="8"/>
    </row>
    <row r="51" spans="1:13" ht="30" customHeight="1" x14ac:dyDescent="0.25">
      <c r="A51" s="11">
        <v>10</v>
      </c>
      <c r="B51" s="131"/>
      <c r="C51" s="131"/>
      <c r="D51" s="8"/>
      <c r="E51" s="132" t="s">
        <v>13</v>
      </c>
      <c r="F51" s="133"/>
      <c r="G51" s="8"/>
      <c r="H51" s="131"/>
      <c r="I51" s="131"/>
      <c r="J51" s="8"/>
      <c r="K51" s="131"/>
      <c r="L51" s="131"/>
      <c r="M51" s="8"/>
    </row>
    <row r="52" spans="1:13" ht="30" customHeight="1" x14ac:dyDescent="0.25">
      <c r="A52" s="11">
        <v>11</v>
      </c>
      <c r="B52" s="131"/>
      <c r="C52" s="131"/>
      <c r="D52" s="8"/>
      <c r="E52" s="131"/>
      <c r="F52" s="131"/>
      <c r="G52" s="8"/>
      <c r="H52" s="132" t="s">
        <v>13</v>
      </c>
      <c r="I52" s="133"/>
      <c r="J52" s="8"/>
      <c r="K52" s="131"/>
      <c r="L52" s="131"/>
      <c r="M52" s="8"/>
    </row>
    <row r="53" spans="1:13" ht="30" customHeight="1" x14ac:dyDescent="0.25">
      <c r="A53" s="11">
        <v>12</v>
      </c>
      <c r="B53" s="131"/>
      <c r="C53" s="131"/>
      <c r="D53" s="8"/>
      <c r="E53" s="131"/>
      <c r="F53" s="131"/>
      <c r="G53" s="8"/>
      <c r="H53" s="131"/>
      <c r="I53" s="131"/>
      <c r="J53" s="8"/>
      <c r="K53" s="132" t="s">
        <v>13</v>
      </c>
      <c r="L53" s="133"/>
      <c r="M53" s="8"/>
    </row>
    <row r="54" spans="1:13" ht="30" customHeight="1" x14ac:dyDescent="0.25">
      <c r="A54" s="12" t="s">
        <v>14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30" customHeight="1" x14ac:dyDescent="0.25">
      <c r="A55" s="146" t="s">
        <v>15</v>
      </c>
      <c r="B55" s="146"/>
      <c r="C55" s="146"/>
      <c r="D55" s="146"/>
      <c r="E55" s="146"/>
      <c r="F55" s="146"/>
      <c r="G55" s="146"/>
      <c r="H55" s="146" t="s">
        <v>16</v>
      </c>
      <c r="I55" s="146"/>
      <c r="J55" s="146"/>
      <c r="K55" s="146"/>
      <c r="L55" s="146"/>
      <c r="M55" s="146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44" t="str">
        <f>Data!$B$2</f>
        <v>dato</v>
      </c>
      <c r="C57" s="145"/>
      <c r="D57" s="137" t="str">
        <f>Data!B3</f>
        <v>DAI Stævne</v>
      </c>
      <c r="E57" s="138"/>
      <c r="F57" s="138"/>
      <c r="G57" s="139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3</v>
      </c>
      <c r="L57" s="140" t="str">
        <f>CONCATENATE("Mappenr.:",Deltagere!G18)</f>
        <v>Mappenr.:4</v>
      </c>
      <c r="M57" s="141"/>
    </row>
    <row r="58" spans="1:13" ht="30" customHeight="1" x14ac:dyDescent="0.25">
      <c r="A58" s="17" t="s">
        <v>8</v>
      </c>
      <c r="B58" s="142" t="str">
        <f>Deltagere!B18</f>
        <v>Ib Christensen</v>
      </c>
      <c r="C58" s="143"/>
      <c r="D58" s="143"/>
      <c r="E58" s="142" t="str">
        <f>Deltagere!B19</f>
        <v>Bente Grænse</v>
      </c>
      <c r="F58" s="143"/>
      <c r="G58" s="143"/>
      <c r="H58" s="142" t="str">
        <f>Deltagere!B20</f>
        <v>Niels Nielsen</v>
      </c>
      <c r="I58" s="143"/>
      <c r="J58" s="143"/>
      <c r="K58" s="142" t="str">
        <f>Deltagere!B21</f>
        <v>Kirsten Bagge</v>
      </c>
      <c r="L58" s="143"/>
      <c r="M58" s="143"/>
    </row>
    <row r="59" spans="1:13" ht="30" customHeight="1" x14ac:dyDescent="0.25">
      <c r="A59" s="17" t="s">
        <v>12</v>
      </c>
      <c r="B59" s="143" t="str">
        <f>Deltagere!C18</f>
        <v>Randers krolf</v>
      </c>
      <c r="C59" s="143"/>
      <c r="D59" s="143"/>
      <c r="E59" s="143" t="str">
        <f>Deltagere!C19</f>
        <v>TST</v>
      </c>
      <c r="F59" s="143"/>
      <c r="G59" s="143"/>
      <c r="H59" s="143" t="str">
        <f>Deltagere!C20</f>
        <v>VAK</v>
      </c>
      <c r="I59" s="143"/>
      <c r="J59" s="143"/>
      <c r="K59" s="143" t="str">
        <f>Deltagere!C21</f>
        <v>Randers Seniorkrolf</v>
      </c>
      <c r="L59" s="143"/>
      <c r="M59" s="143"/>
    </row>
    <row r="60" spans="1:13" ht="30" customHeight="1" x14ac:dyDescent="0.25">
      <c r="A60" s="17" t="s">
        <v>17</v>
      </c>
      <c r="B60" s="143">
        <f>Deltagere!D18</f>
        <v>0</v>
      </c>
      <c r="C60" s="143"/>
      <c r="D60" s="143"/>
      <c r="E60" s="134">
        <f>Deltagere!D19</f>
        <v>0</v>
      </c>
      <c r="F60" s="135"/>
      <c r="G60" s="136"/>
      <c r="H60" s="134">
        <f>Deltagere!D20</f>
        <v>0</v>
      </c>
      <c r="I60" s="135"/>
      <c r="J60" s="136"/>
      <c r="K60" s="134">
        <f>Deltagere!D21</f>
        <v>0</v>
      </c>
      <c r="L60" s="135"/>
      <c r="M60" s="136"/>
    </row>
    <row r="61" spans="1:13" ht="30" customHeight="1" x14ac:dyDescent="0.25">
      <c r="A61" s="11">
        <v>1</v>
      </c>
      <c r="B61" s="132" t="s">
        <v>13</v>
      </c>
      <c r="C61" s="133"/>
      <c r="D61" s="8"/>
      <c r="E61" s="131"/>
      <c r="F61" s="131"/>
      <c r="G61" s="8"/>
      <c r="H61" s="131"/>
      <c r="I61" s="131"/>
      <c r="J61" s="8"/>
      <c r="K61" s="131"/>
      <c r="L61" s="131"/>
      <c r="M61" s="8"/>
    </row>
    <row r="62" spans="1:13" ht="30" customHeight="1" x14ac:dyDescent="0.25">
      <c r="A62" s="11">
        <v>2</v>
      </c>
      <c r="B62" s="131"/>
      <c r="C62" s="131"/>
      <c r="D62" s="8"/>
      <c r="E62" s="132" t="s">
        <v>13</v>
      </c>
      <c r="F62" s="133"/>
      <c r="G62" s="8"/>
      <c r="H62" s="131"/>
      <c r="I62" s="131"/>
      <c r="J62" s="8"/>
      <c r="K62" s="131"/>
      <c r="L62" s="131"/>
      <c r="M62" s="8"/>
    </row>
    <row r="63" spans="1:13" ht="30" customHeight="1" x14ac:dyDescent="0.25">
      <c r="A63" s="11">
        <v>3</v>
      </c>
      <c r="B63" s="131"/>
      <c r="C63" s="131"/>
      <c r="D63" s="8"/>
      <c r="E63" s="131"/>
      <c r="F63" s="131"/>
      <c r="G63" s="8"/>
      <c r="H63" s="132" t="s">
        <v>13</v>
      </c>
      <c r="I63" s="133"/>
      <c r="J63" s="8"/>
      <c r="K63" s="131"/>
      <c r="L63" s="131"/>
      <c r="M63" s="8"/>
    </row>
    <row r="64" spans="1:13" ht="30" customHeight="1" x14ac:dyDescent="0.25">
      <c r="A64" s="11">
        <v>4</v>
      </c>
      <c r="B64" s="131"/>
      <c r="C64" s="131"/>
      <c r="D64" s="8"/>
      <c r="E64" s="131"/>
      <c r="F64" s="131"/>
      <c r="G64" s="8"/>
      <c r="H64" s="131"/>
      <c r="I64" s="131"/>
      <c r="J64" s="8"/>
      <c r="K64" s="132" t="s">
        <v>13</v>
      </c>
      <c r="L64" s="133"/>
      <c r="M64" s="8"/>
    </row>
    <row r="65" spans="1:13" ht="30" customHeight="1" x14ac:dyDescent="0.25">
      <c r="A65" s="11">
        <v>5</v>
      </c>
      <c r="B65" s="132" t="s">
        <v>13</v>
      </c>
      <c r="C65" s="133"/>
      <c r="D65" s="8"/>
      <c r="E65" s="131"/>
      <c r="F65" s="131"/>
      <c r="G65" s="8"/>
      <c r="H65" s="131"/>
      <c r="I65" s="131"/>
      <c r="J65" s="8"/>
      <c r="K65" s="131"/>
      <c r="L65" s="131"/>
      <c r="M65" s="8"/>
    </row>
    <row r="66" spans="1:13" ht="30" customHeight="1" x14ac:dyDescent="0.25">
      <c r="A66" s="11">
        <v>6</v>
      </c>
      <c r="B66" s="131"/>
      <c r="C66" s="131"/>
      <c r="D66" s="8"/>
      <c r="E66" s="132" t="s">
        <v>13</v>
      </c>
      <c r="F66" s="133"/>
      <c r="G66" s="8"/>
      <c r="H66" s="131"/>
      <c r="I66" s="131"/>
      <c r="J66" s="8"/>
      <c r="K66" s="131"/>
      <c r="L66" s="131"/>
      <c r="M66" s="8"/>
    </row>
    <row r="67" spans="1:13" ht="30" customHeight="1" x14ac:dyDescent="0.25">
      <c r="A67" s="11">
        <v>7</v>
      </c>
      <c r="B67" s="131"/>
      <c r="C67" s="131"/>
      <c r="D67" s="8"/>
      <c r="E67" s="131"/>
      <c r="F67" s="131"/>
      <c r="G67" s="8"/>
      <c r="H67" s="132" t="s">
        <v>13</v>
      </c>
      <c r="I67" s="133"/>
      <c r="J67" s="8"/>
      <c r="K67" s="131"/>
      <c r="L67" s="131"/>
      <c r="M67" s="8"/>
    </row>
    <row r="68" spans="1:13" ht="30" customHeight="1" x14ac:dyDescent="0.25">
      <c r="A68" s="11">
        <v>8</v>
      </c>
      <c r="B68" s="131"/>
      <c r="C68" s="131"/>
      <c r="D68" s="8"/>
      <c r="E68" s="131"/>
      <c r="F68" s="131"/>
      <c r="G68" s="8"/>
      <c r="H68" s="131"/>
      <c r="I68" s="131"/>
      <c r="J68" s="8"/>
      <c r="K68" s="132" t="s">
        <v>13</v>
      </c>
      <c r="L68" s="133"/>
      <c r="M68" s="8"/>
    </row>
    <row r="69" spans="1:13" ht="30" customHeight="1" x14ac:dyDescent="0.25">
      <c r="A69" s="11">
        <v>9</v>
      </c>
      <c r="B69" s="132" t="s">
        <v>13</v>
      </c>
      <c r="C69" s="133"/>
      <c r="D69" s="8"/>
      <c r="E69" s="131"/>
      <c r="F69" s="131"/>
      <c r="G69" s="8"/>
      <c r="H69" s="131"/>
      <c r="I69" s="131"/>
      <c r="J69" s="8"/>
      <c r="K69" s="131"/>
      <c r="L69" s="131"/>
      <c r="M69" s="8"/>
    </row>
    <row r="70" spans="1:13" ht="30" customHeight="1" x14ac:dyDescent="0.25">
      <c r="A70" s="11">
        <v>10</v>
      </c>
      <c r="B70" s="131"/>
      <c r="C70" s="131"/>
      <c r="D70" s="8"/>
      <c r="E70" s="132" t="s">
        <v>13</v>
      </c>
      <c r="F70" s="133"/>
      <c r="G70" s="8"/>
      <c r="H70" s="131"/>
      <c r="I70" s="131"/>
      <c r="J70" s="8"/>
      <c r="K70" s="131"/>
      <c r="L70" s="131"/>
      <c r="M70" s="8"/>
    </row>
    <row r="71" spans="1:13" ht="30" customHeight="1" x14ac:dyDescent="0.25">
      <c r="A71" s="11">
        <v>11</v>
      </c>
      <c r="B71" s="131"/>
      <c r="C71" s="131"/>
      <c r="D71" s="8"/>
      <c r="E71" s="131"/>
      <c r="F71" s="131"/>
      <c r="G71" s="8"/>
      <c r="H71" s="132" t="s">
        <v>13</v>
      </c>
      <c r="I71" s="133"/>
      <c r="J71" s="8"/>
      <c r="K71" s="131"/>
      <c r="L71" s="131"/>
      <c r="M71" s="8"/>
    </row>
    <row r="72" spans="1:13" ht="30" customHeight="1" x14ac:dyDescent="0.25">
      <c r="A72" s="11">
        <v>12</v>
      </c>
      <c r="B72" s="131"/>
      <c r="C72" s="131"/>
      <c r="D72" s="8"/>
      <c r="E72" s="131"/>
      <c r="F72" s="131"/>
      <c r="G72" s="8"/>
      <c r="H72" s="131"/>
      <c r="I72" s="131"/>
      <c r="J72" s="8"/>
      <c r="K72" s="132" t="s">
        <v>13</v>
      </c>
      <c r="L72" s="133"/>
      <c r="M72" s="8"/>
    </row>
    <row r="73" spans="1:13" ht="30" customHeight="1" x14ac:dyDescent="0.25">
      <c r="A73" s="12" t="s">
        <v>14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30" customHeight="1" x14ac:dyDescent="0.25">
      <c r="A74" s="146" t="s">
        <v>15</v>
      </c>
      <c r="B74" s="146"/>
      <c r="C74" s="146"/>
      <c r="D74" s="146"/>
      <c r="E74" s="146"/>
      <c r="F74" s="146"/>
      <c r="G74" s="146"/>
      <c r="H74" s="146" t="s">
        <v>16</v>
      </c>
      <c r="I74" s="146"/>
      <c r="J74" s="146"/>
      <c r="K74" s="146"/>
      <c r="L74" s="146"/>
      <c r="M74" s="146"/>
    </row>
    <row r="75" spans="1:13" ht="35.1" customHeight="1" x14ac:dyDescent="0.25">
      <c r="A75" s="13" t="s">
        <v>10</v>
      </c>
      <c r="B75" s="144" t="str">
        <f>Data!$B$2</f>
        <v>dato</v>
      </c>
      <c r="C75" s="145"/>
      <c r="D75" s="137" t="str">
        <f>Data!B3</f>
        <v>DAI Stævne</v>
      </c>
      <c r="E75" s="138"/>
      <c r="F75" s="138"/>
      <c r="G75" s="139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3</v>
      </c>
      <c r="L75" s="140" t="str">
        <f>CONCATENATE("Mappenr.:",Deltagere!G22)</f>
        <v>Mappenr.:5</v>
      </c>
      <c r="M75" s="141"/>
    </row>
    <row r="76" spans="1:13" ht="30" customHeight="1" x14ac:dyDescent="0.25">
      <c r="A76" s="17" t="s">
        <v>8</v>
      </c>
      <c r="B76" s="142" t="str">
        <f>Deltagere!B22</f>
        <v>Bent Christensen</v>
      </c>
      <c r="C76" s="143"/>
      <c r="D76" s="143"/>
      <c r="E76" s="142" t="str">
        <f>Deltagere!B23</f>
        <v>Aase M Jensen</v>
      </c>
      <c r="F76" s="143"/>
      <c r="G76" s="143"/>
      <c r="H76" s="142" t="str">
        <f>Deltagere!B24</f>
        <v>Laurits Jensen</v>
      </c>
      <c r="I76" s="143"/>
      <c r="J76" s="143"/>
      <c r="K76" s="142" t="str">
        <f>Deltagere!B25</f>
        <v>Else Andersen</v>
      </c>
      <c r="L76" s="143"/>
      <c r="M76" s="143"/>
    </row>
    <row r="77" spans="1:13" ht="30" customHeight="1" x14ac:dyDescent="0.25">
      <c r="A77" s="17" t="s">
        <v>12</v>
      </c>
      <c r="B77" s="143" t="str">
        <f>Deltagere!C22</f>
        <v>TST</v>
      </c>
      <c r="C77" s="143"/>
      <c r="D77" s="143"/>
      <c r="E77" s="143" t="str">
        <f>Deltagere!C23</f>
        <v>Randers krolf</v>
      </c>
      <c r="F77" s="143"/>
      <c r="G77" s="143"/>
      <c r="H77" s="143" t="str">
        <f>Deltagere!C24</f>
        <v>VAK</v>
      </c>
      <c r="I77" s="143"/>
      <c r="J77" s="143"/>
      <c r="K77" s="143" t="str">
        <f>Deltagere!C25</f>
        <v>Randers Seniorkrolf</v>
      </c>
      <c r="L77" s="143"/>
      <c r="M77" s="143"/>
    </row>
    <row r="78" spans="1:13" ht="30" customHeight="1" x14ac:dyDescent="0.25">
      <c r="A78" s="17" t="s">
        <v>17</v>
      </c>
      <c r="B78" s="143">
        <f>Deltagere!D22</f>
        <v>0</v>
      </c>
      <c r="C78" s="143"/>
      <c r="D78" s="143"/>
      <c r="E78" s="134">
        <f>Deltagere!D23</f>
        <v>0</v>
      </c>
      <c r="F78" s="135"/>
      <c r="G78" s="136"/>
      <c r="H78" s="134">
        <f>Deltagere!D24</f>
        <v>0</v>
      </c>
      <c r="I78" s="135"/>
      <c r="J78" s="136"/>
      <c r="K78" s="134">
        <f>Deltagere!D25</f>
        <v>0</v>
      </c>
      <c r="L78" s="135"/>
      <c r="M78" s="136"/>
    </row>
    <row r="79" spans="1:13" ht="30" customHeight="1" x14ac:dyDescent="0.25">
      <c r="A79" s="11">
        <v>1</v>
      </c>
      <c r="B79" s="132" t="s">
        <v>13</v>
      </c>
      <c r="C79" s="133"/>
      <c r="D79" s="8"/>
      <c r="E79" s="131"/>
      <c r="F79" s="131"/>
      <c r="G79" s="8"/>
      <c r="H79" s="131"/>
      <c r="I79" s="131"/>
      <c r="J79" s="8"/>
      <c r="K79" s="131"/>
      <c r="L79" s="131"/>
      <c r="M79" s="8"/>
    </row>
    <row r="80" spans="1:13" ht="30" customHeight="1" x14ac:dyDescent="0.25">
      <c r="A80" s="11">
        <v>2</v>
      </c>
      <c r="B80" s="131"/>
      <c r="C80" s="131"/>
      <c r="D80" s="8"/>
      <c r="E80" s="132" t="s">
        <v>13</v>
      </c>
      <c r="F80" s="133"/>
      <c r="G80" s="8"/>
      <c r="H80" s="131"/>
      <c r="I80" s="131"/>
      <c r="J80" s="8"/>
      <c r="K80" s="131"/>
      <c r="L80" s="131"/>
      <c r="M80" s="8"/>
    </row>
    <row r="81" spans="1:13" ht="30" customHeight="1" x14ac:dyDescent="0.25">
      <c r="A81" s="11">
        <v>3</v>
      </c>
      <c r="B81" s="131"/>
      <c r="C81" s="131"/>
      <c r="D81" s="8"/>
      <c r="E81" s="131"/>
      <c r="F81" s="131"/>
      <c r="G81" s="8"/>
      <c r="H81" s="132" t="s">
        <v>13</v>
      </c>
      <c r="I81" s="133"/>
      <c r="J81" s="8"/>
      <c r="K81" s="131"/>
      <c r="L81" s="131"/>
      <c r="M81" s="8"/>
    </row>
    <row r="82" spans="1:13" ht="30" customHeight="1" x14ac:dyDescent="0.25">
      <c r="A82" s="11">
        <v>4</v>
      </c>
      <c r="B82" s="131"/>
      <c r="C82" s="131"/>
      <c r="D82" s="8"/>
      <c r="E82" s="131"/>
      <c r="F82" s="131"/>
      <c r="G82" s="8"/>
      <c r="H82" s="131"/>
      <c r="I82" s="131"/>
      <c r="J82" s="8"/>
      <c r="K82" s="132" t="s">
        <v>13</v>
      </c>
      <c r="L82" s="133"/>
      <c r="M82" s="8"/>
    </row>
    <row r="83" spans="1:13" ht="30" customHeight="1" x14ac:dyDescent="0.25">
      <c r="A83" s="11">
        <v>5</v>
      </c>
      <c r="B83" s="132" t="s">
        <v>13</v>
      </c>
      <c r="C83" s="133"/>
      <c r="D83" s="8"/>
      <c r="E83" s="131"/>
      <c r="F83" s="131"/>
      <c r="G83" s="8"/>
      <c r="H83" s="131"/>
      <c r="I83" s="131"/>
      <c r="J83" s="8"/>
      <c r="K83" s="131"/>
      <c r="L83" s="131"/>
      <c r="M83" s="8"/>
    </row>
    <row r="84" spans="1:13" ht="30" customHeight="1" x14ac:dyDescent="0.25">
      <c r="A84" s="11">
        <v>6</v>
      </c>
      <c r="B84" s="131"/>
      <c r="C84" s="131"/>
      <c r="D84" s="8"/>
      <c r="E84" s="132" t="s">
        <v>13</v>
      </c>
      <c r="F84" s="133"/>
      <c r="G84" s="8"/>
      <c r="H84" s="131"/>
      <c r="I84" s="131"/>
      <c r="J84" s="8"/>
      <c r="K84" s="131"/>
      <c r="L84" s="131"/>
      <c r="M84" s="8"/>
    </row>
    <row r="85" spans="1:13" ht="30" customHeight="1" x14ac:dyDescent="0.25">
      <c r="A85" s="11">
        <v>7</v>
      </c>
      <c r="B85" s="131"/>
      <c r="C85" s="131"/>
      <c r="D85" s="8"/>
      <c r="E85" s="131"/>
      <c r="F85" s="131"/>
      <c r="G85" s="8"/>
      <c r="H85" s="132" t="s">
        <v>13</v>
      </c>
      <c r="I85" s="133"/>
      <c r="J85" s="8"/>
      <c r="K85" s="131"/>
      <c r="L85" s="131"/>
      <c r="M85" s="8"/>
    </row>
    <row r="86" spans="1:13" ht="30" customHeight="1" x14ac:dyDescent="0.25">
      <c r="A86" s="11">
        <v>8</v>
      </c>
      <c r="B86" s="131"/>
      <c r="C86" s="131"/>
      <c r="D86" s="8"/>
      <c r="E86" s="131"/>
      <c r="F86" s="131"/>
      <c r="G86" s="8"/>
      <c r="H86" s="131"/>
      <c r="I86" s="131"/>
      <c r="J86" s="8"/>
      <c r="K86" s="132" t="s">
        <v>13</v>
      </c>
      <c r="L86" s="133"/>
      <c r="M86" s="8"/>
    </row>
    <row r="87" spans="1:13" ht="30" customHeight="1" x14ac:dyDescent="0.25">
      <c r="A87" s="11">
        <v>9</v>
      </c>
      <c r="B87" s="132" t="s">
        <v>13</v>
      </c>
      <c r="C87" s="133"/>
      <c r="D87" s="8"/>
      <c r="E87" s="131"/>
      <c r="F87" s="131"/>
      <c r="G87" s="8"/>
      <c r="H87" s="131"/>
      <c r="I87" s="131"/>
      <c r="J87" s="8"/>
      <c r="K87" s="131"/>
      <c r="L87" s="131"/>
      <c r="M87" s="8"/>
    </row>
    <row r="88" spans="1:13" ht="30" customHeight="1" x14ac:dyDescent="0.25">
      <c r="A88" s="11">
        <v>10</v>
      </c>
      <c r="B88" s="131"/>
      <c r="C88" s="131"/>
      <c r="D88" s="8"/>
      <c r="E88" s="132" t="s">
        <v>13</v>
      </c>
      <c r="F88" s="133"/>
      <c r="G88" s="8"/>
      <c r="H88" s="131"/>
      <c r="I88" s="131"/>
      <c r="J88" s="8"/>
      <c r="K88" s="131"/>
      <c r="L88" s="131"/>
      <c r="M88" s="8"/>
    </row>
    <row r="89" spans="1:13" ht="30" customHeight="1" x14ac:dyDescent="0.25">
      <c r="A89" s="11">
        <v>11</v>
      </c>
      <c r="B89" s="131"/>
      <c r="C89" s="131"/>
      <c r="D89" s="8"/>
      <c r="E89" s="131"/>
      <c r="F89" s="131"/>
      <c r="G89" s="8"/>
      <c r="H89" s="132" t="s">
        <v>13</v>
      </c>
      <c r="I89" s="133"/>
      <c r="J89" s="8"/>
      <c r="K89" s="131"/>
      <c r="L89" s="131"/>
      <c r="M89" s="8"/>
    </row>
    <row r="90" spans="1:13" ht="30" customHeight="1" x14ac:dyDescent="0.25">
      <c r="A90" s="11">
        <v>12</v>
      </c>
      <c r="B90" s="131"/>
      <c r="C90" s="131"/>
      <c r="D90" s="8"/>
      <c r="E90" s="131"/>
      <c r="F90" s="131"/>
      <c r="G90" s="8"/>
      <c r="H90" s="131"/>
      <c r="I90" s="131"/>
      <c r="J90" s="8"/>
      <c r="K90" s="132" t="s">
        <v>13</v>
      </c>
      <c r="L90" s="133"/>
      <c r="M90" s="8"/>
    </row>
    <row r="91" spans="1:13" ht="30" customHeight="1" x14ac:dyDescent="0.25">
      <c r="A91" s="12" t="s">
        <v>14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30" customHeight="1" x14ac:dyDescent="0.25">
      <c r="A92" s="146" t="s">
        <v>15</v>
      </c>
      <c r="B92" s="146"/>
      <c r="C92" s="146"/>
      <c r="D92" s="146"/>
      <c r="E92" s="146"/>
      <c r="F92" s="146"/>
      <c r="G92" s="146"/>
      <c r="H92" s="146" t="s">
        <v>16</v>
      </c>
      <c r="I92" s="146"/>
      <c r="J92" s="146"/>
      <c r="K92" s="146"/>
      <c r="L92" s="146"/>
      <c r="M92" s="146"/>
    </row>
    <row r="93" spans="1:13" ht="48.75" customHeight="1" x14ac:dyDescent="0.25"/>
    <row r="94" spans="1:13" ht="35.1" customHeight="1" x14ac:dyDescent="0.25">
      <c r="A94" s="13" t="s">
        <v>10</v>
      </c>
      <c r="B94" s="144" t="str">
        <f>Data!$B$2</f>
        <v>dato</v>
      </c>
      <c r="C94" s="145"/>
      <c r="D94" s="137" t="str">
        <f>Data!B3</f>
        <v>DAI Stævne</v>
      </c>
      <c r="E94" s="138"/>
      <c r="F94" s="138"/>
      <c r="G94" s="139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3</v>
      </c>
      <c r="L94" s="140" t="str">
        <f>CONCATENATE("Mappenr.:",Deltagere!G26)</f>
        <v>Mappenr.:6</v>
      </c>
      <c r="M94" s="141"/>
    </row>
    <row r="95" spans="1:13" ht="30" customHeight="1" x14ac:dyDescent="0.25">
      <c r="A95" s="17" t="s">
        <v>8</v>
      </c>
      <c r="B95" s="142" t="str">
        <f>Deltagere!B26</f>
        <v>Hans Brogård</v>
      </c>
      <c r="C95" s="143"/>
      <c r="D95" s="143"/>
      <c r="E95" s="142" t="str">
        <f>Deltagere!B27</f>
        <v>Bente Christensen</v>
      </c>
      <c r="F95" s="143"/>
      <c r="G95" s="143"/>
      <c r="H95" s="142" t="str">
        <f>Deltagere!B28</f>
        <v>Ivan Nielsen</v>
      </c>
      <c r="I95" s="143"/>
      <c r="J95" s="143"/>
      <c r="K95" s="142" t="str">
        <f>Deltagere!B29</f>
        <v>Birgit Graversen</v>
      </c>
      <c r="L95" s="143"/>
      <c r="M95" s="143"/>
    </row>
    <row r="96" spans="1:13" ht="30" customHeight="1" x14ac:dyDescent="0.25">
      <c r="A96" s="17" t="s">
        <v>12</v>
      </c>
      <c r="B96" s="143" t="str">
        <f>Deltagere!C26</f>
        <v>VAK</v>
      </c>
      <c r="C96" s="143"/>
      <c r="D96" s="143"/>
      <c r="E96" s="143" t="str">
        <f>Deltagere!C27</f>
        <v>TST</v>
      </c>
      <c r="F96" s="143"/>
      <c r="G96" s="143"/>
      <c r="H96" s="143" t="str">
        <f>Deltagere!C28</f>
        <v>Karup krolf</v>
      </c>
      <c r="I96" s="143"/>
      <c r="J96" s="143"/>
      <c r="K96" s="143" t="str">
        <f>Deltagere!C29</f>
        <v>Randers krolf</v>
      </c>
      <c r="L96" s="143"/>
      <c r="M96" s="143"/>
    </row>
    <row r="97" spans="1:13" ht="30" customHeight="1" x14ac:dyDescent="0.25">
      <c r="A97" s="17" t="s">
        <v>17</v>
      </c>
      <c r="B97" s="143">
        <f>Deltagere!D26</f>
        <v>0</v>
      </c>
      <c r="C97" s="143"/>
      <c r="D97" s="143"/>
      <c r="E97" s="134">
        <f>Deltagere!D27</f>
        <v>0</v>
      </c>
      <c r="F97" s="135"/>
      <c r="G97" s="136"/>
      <c r="H97" s="134">
        <f>Deltagere!D28</f>
        <v>0</v>
      </c>
      <c r="I97" s="135"/>
      <c r="J97" s="136"/>
      <c r="K97" s="134">
        <f>Deltagere!D29</f>
        <v>0</v>
      </c>
      <c r="L97" s="135"/>
      <c r="M97" s="136"/>
    </row>
    <row r="98" spans="1:13" ht="30" customHeight="1" x14ac:dyDescent="0.25">
      <c r="A98" s="11">
        <v>1</v>
      </c>
      <c r="B98" s="132" t="s">
        <v>13</v>
      </c>
      <c r="C98" s="133"/>
      <c r="D98" s="8"/>
      <c r="E98" s="131"/>
      <c r="F98" s="131"/>
      <c r="G98" s="8"/>
      <c r="H98" s="131"/>
      <c r="I98" s="131"/>
      <c r="J98" s="8"/>
      <c r="K98" s="131"/>
      <c r="L98" s="131"/>
      <c r="M98" s="8"/>
    </row>
    <row r="99" spans="1:13" ht="30" customHeight="1" x14ac:dyDescent="0.25">
      <c r="A99" s="11">
        <v>2</v>
      </c>
      <c r="B99" s="131"/>
      <c r="C99" s="131"/>
      <c r="D99" s="8"/>
      <c r="E99" s="132" t="s">
        <v>13</v>
      </c>
      <c r="F99" s="133"/>
      <c r="G99" s="8"/>
      <c r="H99" s="131"/>
      <c r="I99" s="131"/>
      <c r="J99" s="8"/>
      <c r="K99" s="131"/>
      <c r="L99" s="131"/>
      <c r="M99" s="8"/>
    </row>
    <row r="100" spans="1:13" ht="30" customHeight="1" x14ac:dyDescent="0.25">
      <c r="A100" s="11">
        <v>3</v>
      </c>
      <c r="B100" s="131"/>
      <c r="C100" s="131"/>
      <c r="D100" s="8"/>
      <c r="E100" s="131"/>
      <c r="F100" s="131"/>
      <c r="G100" s="8"/>
      <c r="H100" s="132" t="s">
        <v>13</v>
      </c>
      <c r="I100" s="133"/>
      <c r="J100" s="8"/>
      <c r="K100" s="131"/>
      <c r="L100" s="131"/>
      <c r="M100" s="8"/>
    </row>
    <row r="101" spans="1:13" ht="30" customHeight="1" x14ac:dyDescent="0.25">
      <c r="A101" s="11">
        <v>4</v>
      </c>
      <c r="B101" s="131"/>
      <c r="C101" s="131"/>
      <c r="D101" s="8"/>
      <c r="E101" s="131"/>
      <c r="F101" s="131"/>
      <c r="G101" s="8"/>
      <c r="H101" s="131"/>
      <c r="I101" s="131"/>
      <c r="J101" s="8"/>
      <c r="K101" s="132" t="s">
        <v>13</v>
      </c>
      <c r="L101" s="133"/>
      <c r="M101" s="8"/>
    </row>
    <row r="102" spans="1:13" ht="30" customHeight="1" x14ac:dyDescent="0.25">
      <c r="A102" s="11">
        <v>5</v>
      </c>
      <c r="B102" s="132" t="s">
        <v>13</v>
      </c>
      <c r="C102" s="133"/>
      <c r="D102" s="8"/>
      <c r="E102" s="131"/>
      <c r="F102" s="131"/>
      <c r="G102" s="8"/>
      <c r="H102" s="131"/>
      <c r="I102" s="131"/>
      <c r="J102" s="8"/>
      <c r="K102" s="131"/>
      <c r="L102" s="131"/>
      <c r="M102" s="8"/>
    </row>
    <row r="103" spans="1:13" ht="30" customHeight="1" x14ac:dyDescent="0.25">
      <c r="A103" s="11">
        <v>6</v>
      </c>
      <c r="B103" s="131"/>
      <c r="C103" s="131"/>
      <c r="D103" s="8"/>
      <c r="E103" s="132" t="s">
        <v>13</v>
      </c>
      <c r="F103" s="133"/>
      <c r="G103" s="8"/>
      <c r="H103" s="131"/>
      <c r="I103" s="131"/>
      <c r="J103" s="8"/>
      <c r="K103" s="131"/>
      <c r="L103" s="131"/>
      <c r="M103" s="8"/>
    </row>
    <row r="104" spans="1:13" ht="30" customHeight="1" x14ac:dyDescent="0.25">
      <c r="A104" s="11">
        <v>7</v>
      </c>
      <c r="B104" s="131"/>
      <c r="C104" s="131"/>
      <c r="D104" s="8"/>
      <c r="E104" s="131"/>
      <c r="F104" s="131"/>
      <c r="G104" s="8"/>
      <c r="H104" s="132" t="s">
        <v>13</v>
      </c>
      <c r="I104" s="133"/>
      <c r="J104" s="8"/>
      <c r="K104" s="131"/>
      <c r="L104" s="131"/>
      <c r="M104" s="8"/>
    </row>
    <row r="105" spans="1:13" ht="30" customHeight="1" x14ac:dyDescent="0.25">
      <c r="A105" s="11">
        <v>8</v>
      </c>
      <c r="B105" s="131"/>
      <c r="C105" s="131"/>
      <c r="D105" s="8"/>
      <c r="E105" s="131"/>
      <c r="F105" s="131"/>
      <c r="G105" s="8"/>
      <c r="H105" s="131"/>
      <c r="I105" s="131"/>
      <c r="J105" s="8"/>
      <c r="K105" s="132" t="s">
        <v>13</v>
      </c>
      <c r="L105" s="133"/>
      <c r="M105" s="8"/>
    </row>
    <row r="106" spans="1:13" ht="30" customHeight="1" x14ac:dyDescent="0.25">
      <c r="A106" s="11">
        <v>9</v>
      </c>
      <c r="B106" s="132" t="s">
        <v>13</v>
      </c>
      <c r="C106" s="133"/>
      <c r="D106" s="8"/>
      <c r="E106" s="131"/>
      <c r="F106" s="131"/>
      <c r="G106" s="8"/>
      <c r="H106" s="131"/>
      <c r="I106" s="131"/>
      <c r="J106" s="8"/>
      <c r="K106" s="131"/>
      <c r="L106" s="131"/>
      <c r="M106" s="8"/>
    </row>
    <row r="107" spans="1:13" ht="30" customHeight="1" x14ac:dyDescent="0.25">
      <c r="A107" s="11">
        <v>10</v>
      </c>
      <c r="B107" s="131"/>
      <c r="C107" s="131"/>
      <c r="D107" s="8"/>
      <c r="E107" s="132" t="s">
        <v>13</v>
      </c>
      <c r="F107" s="133"/>
      <c r="G107" s="8"/>
      <c r="H107" s="131"/>
      <c r="I107" s="131"/>
      <c r="J107" s="8"/>
      <c r="K107" s="131"/>
      <c r="L107" s="131"/>
      <c r="M107" s="8"/>
    </row>
    <row r="108" spans="1:13" ht="30" customHeight="1" x14ac:dyDescent="0.25">
      <c r="A108" s="11">
        <v>11</v>
      </c>
      <c r="B108" s="131"/>
      <c r="C108" s="131"/>
      <c r="D108" s="8"/>
      <c r="E108" s="131"/>
      <c r="F108" s="131"/>
      <c r="G108" s="8"/>
      <c r="H108" s="132" t="s">
        <v>13</v>
      </c>
      <c r="I108" s="133"/>
      <c r="J108" s="8"/>
      <c r="K108" s="131"/>
      <c r="L108" s="131"/>
      <c r="M108" s="8"/>
    </row>
    <row r="109" spans="1:13" ht="30" customHeight="1" x14ac:dyDescent="0.25">
      <c r="A109" s="11">
        <v>12</v>
      </c>
      <c r="B109" s="131"/>
      <c r="C109" s="131"/>
      <c r="D109" s="8"/>
      <c r="E109" s="131"/>
      <c r="F109" s="131"/>
      <c r="G109" s="8"/>
      <c r="H109" s="131"/>
      <c r="I109" s="131"/>
      <c r="J109" s="8"/>
      <c r="K109" s="132" t="s">
        <v>13</v>
      </c>
      <c r="L109" s="133"/>
      <c r="M109" s="8"/>
    </row>
    <row r="110" spans="1:13" ht="30" customHeight="1" x14ac:dyDescent="0.25">
      <c r="A110" s="12" t="s">
        <v>14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30" customHeight="1" x14ac:dyDescent="0.25">
      <c r="A111" s="146" t="s">
        <v>15</v>
      </c>
      <c r="B111" s="146"/>
      <c r="C111" s="146"/>
      <c r="D111" s="146"/>
      <c r="E111" s="146"/>
      <c r="F111" s="146"/>
      <c r="G111" s="146"/>
      <c r="H111" s="146" t="s">
        <v>16</v>
      </c>
      <c r="I111" s="146"/>
      <c r="J111" s="146"/>
      <c r="K111" s="146"/>
      <c r="L111" s="146"/>
      <c r="M111" s="146"/>
    </row>
    <row r="112" spans="1:13" ht="35.1" customHeight="1" x14ac:dyDescent="0.25">
      <c r="A112" s="13" t="s">
        <v>10</v>
      </c>
      <c r="B112" s="144" t="str">
        <f>Data!$B$2</f>
        <v>dato</v>
      </c>
      <c r="C112" s="145"/>
      <c r="D112" s="137" t="str">
        <f>Data!B3</f>
        <v>DAI Stævne</v>
      </c>
      <c r="E112" s="138"/>
      <c r="F112" s="138"/>
      <c r="G112" s="139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6</v>
      </c>
      <c r="L112" s="140" t="str">
        <f>CONCATENATE("Mappenr.:",Deltagere!G30)</f>
        <v>Mappenr.:7</v>
      </c>
      <c r="M112" s="141"/>
    </row>
    <row r="113" spans="1:13" ht="30" customHeight="1" x14ac:dyDescent="0.25">
      <c r="A113" s="17" t="s">
        <v>8</v>
      </c>
      <c r="B113" s="142" t="str">
        <f>Deltagere!B30</f>
        <v>Svend Erik Jensen</v>
      </c>
      <c r="C113" s="143"/>
      <c r="D113" s="143"/>
      <c r="E113" s="142" t="str">
        <f>Deltagere!B31</f>
        <v>Birthe Andersen</v>
      </c>
      <c r="F113" s="143"/>
      <c r="G113" s="143"/>
      <c r="H113" s="142" t="str">
        <f>Deltagere!B32</f>
        <v>Anders Rasmussen</v>
      </c>
      <c r="I113" s="143"/>
      <c r="J113" s="143"/>
      <c r="K113" s="142" t="str">
        <f>Deltagere!B33</f>
        <v>Vivi Hansen</v>
      </c>
      <c r="L113" s="143"/>
      <c r="M113" s="143"/>
    </row>
    <row r="114" spans="1:13" ht="30" customHeight="1" x14ac:dyDescent="0.25">
      <c r="A114" s="17" t="s">
        <v>12</v>
      </c>
      <c r="B114" s="143" t="str">
        <f>Deltagere!C30</f>
        <v>Randers Krolf</v>
      </c>
      <c r="C114" s="143"/>
      <c r="D114" s="143"/>
      <c r="E114" s="143" t="str">
        <f>Deltagere!C31</f>
        <v>VAK</v>
      </c>
      <c r="F114" s="143"/>
      <c r="G114" s="143"/>
      <c r="H114" s="143" t="str">
        <f>Deltagere!C32</f>
        <v>Randers Seniorkrolf</v>
      </c>
      <c r="I114" s="143"/>
      <c r="J114" s="143"/>
      <c r="K114" s="143" t="str">
        <f>Deltagere!C33</f>
        <v>Karup krolf</v>
      </c>
      <c r="L114" s="143"/>
      <c r="M114" s="143"/>
    </row>
    <row r="115" spans="1:13" ht="30" customHeight="1" x14ac:dyDescent="0.25">
      <c r="A115" s="17" t="s">
        <v>17</v>
      </c>
      <c r="B115" s="143">
        <f>Deltagere!D30</f>
        <v>0</v>
      </c>
      <c r="C115" s="143"/>
      <c r="D115" s="143"/>
      <c r="E115" s="134">
        <f>Deltagere!D31</f>
        <v>0</v>
      </c>
      <c r="F115" s="135"/>
      <c r="G115" s="136"/>
      <c r="H115" s="134">
        <f>Deltagere!D32</f>
        <v>0</v>
      </c>
      <c r="I115" s="135"/>
      <c r="J115" s="136"/>
      <c r="K115" s="134">
        <f>Deltagere!D33</f>
        <v>0</v>
      </c>
      <c r="L115" s="135"/>
      <c r="M115" s="136"/>
    </row>
    <row r="116" spans="1:13" ht="30" customHeight="1" x14ac:dyDescent="0.25">
      <c r="A116" s="11">
        <v>1</v>
      </c>
      <c r="B116" s="132" t="s">
        <v>13</v>
      </c>
      <c r="C116" s="133"/>
      <c r="D116" s="8"/>
      <c r="E116" s="131"/>
      <c r="F116" s="131"/>
      <c r="G116" s="8"/>
      <c r="H116" s="131"/>
      <c r="I116" s="131"/>
      <c r="J116" s="8"/>
      <c r="K116" s="131"/>
      <c r="L116" s="131"/>
      <c r="M116" s="8"/>
    </row>
    <row r="117" spans="1:13" ht="30" customHeight="1" x14ac:dyDescent="0.25">
      <c r="A117" s="11">
        <v>2</v>
      </c>
      <c r="B117" s="131"/>
      <c r="C117" s="131"/>
      <c r="D117" s="8"/>
      <c r="E117" s="132" t="s">
        <v>13</v>
      </c>
      <c r="F117" s="133"/>
      <c r="G117" s="8"/>
      <c r="H117" s="131"/>
      <c r="I117" s="131"/>
      <c r="J117" s="8"/>
      <c r="K117" s="131"/>
      <c r="L117" s="131"/>
      <c r="M117" s="8"/>
    </row>
    <row r="118" spans="1:13" ht="30" customHeight="1" x14ac:dyDescent="0.25">
      <c r="A118" s="11">
        <v>3</v>
      </c>
      <c r="B118" s="131"/>
      <c r="C118" s="131"/>
      <c r="D118" s="8"/>
      <c r="E118" s="131"/>
      <c r="F118" s="131"/>
      <c r="G118" s="8"/>
      <c r="H118" s="132" t="s">
        <v>13</v>
      </c>
      <c r="I118" s="133"/>
      <c r="J118" s="8"/>
      <c r="K118" s="131"/>
      <c r="L118" s="131"/>
      <c r="M118" s="8"/>
    </row>
    <row r="119" spans="1:13" ht="30" customHeight="1" x14ac:dyDescent="0.25">
      <c r="A119" s="11">
        <v>4</v>
      </c>
      <c r="B119" s="131"/>
      <c r="C119" s="131"/>
      <c r="D119" s="8"/>
      <c r="E119" s="131"/>
      <c r="F119" s="131"/>
      <c r="G119" s="8"/>
      <c r="H119" s="131"/>
      <c r="I119" s="131"/>
      <c r="J119" s="8"/>
      <c r="K119" s="132" t="s">
        <v>13</v>
      </c>
      <c r="L119" s="133"/>
      <c r="M119" s="8"/>
    </row>
    <row r="120" spans="1:13" ht="30" customHeight="1" x14ac:dyDescent="0.25">
      <c r="A120" s="11">
        <v>5</v>
      </c>
      <c r="B120" s="132" t="s">
        <v>13</v>
      </c>
      <c r="C120" s="133"/>
      <c r="D120" s="8"/>
      <c r="E120" s="131"/>
      <c r="F120" s="131"/>
      <c r="G120" s="8"/>
      <c r="H120" s="131"/>
      <c r="I120" s="131"/>
      <c r="J120" s="8"/>
      <c r="K120" s="131"/>
      <c r="L120" s="131"/>
      <c r="M120" s="8"/>
    </row>
    <row r="121" spans="1:13" ht="30" customHeight="1" x14ac:dyDescent="0.25">
      <c r="A121" s="11">
        <v>6</v>
      </c>
      <c r="B121" s="131"/>
      <c r="C121" s="131"/>
      <c r="D121" s="8"/>
      <c r="E121" s="132" t="s">
        <v>13</v>
      </c>
      <c r="F121" s="133"/>
      <c r="G121" s="8"/>
      <c r="H121" s="131"/>
      <c r="I121" s="131"/>
      <c r="J121" s="8"/>
      <c r="K121" s="131"/>
      <c r="L121" s="131"/>
      <c r="M121" s="8"/>
    </row>
    <row r="122" spans="1:13" ht="30" customHeight="1" x14ac:dyDescent="0.25">
      <c r="A122" s="11">
        <v>7</v>
      </c>
      <c r="B122" s="131"/>
      <c r="C122" s="131"/>
      <c r="D122" s="8"/>
      <c r="E122" s="131"/>
      <c r="F122" s="131"/>
      <c r="G122" s="8"/>
      <c r="H122" s="132" t="s">
        <v>13</v>
      </c>
      <c r="I122" s="133"/>
      <c r="J122" s="8"/>
      <c r="K122" s="131"/>
      <c r="L122" s="131"/>
      <c r="M122" s="8"/>
    </row>
    <row r="123" spans="1:13" ht="30" customHeight="1" x14ac:dyDescent="0.25">
      <c r="A123" s="11">
        <v>8</v>
      </c>
      <c r="B123" s="131"/>
      <c r="C123" s="131"/>
      <c r="D123" s="8"/>
      <c r="E123" s="131"/>
      <c r="F123" s="131"/>
      <c r="G123" s="8"/>
      <c r="H123" s="131"/>
      <c r="I123" s="131"/>
      <c r="J123" s="8"/>
      <c r="K123" s="132" t="s">
        <v>13</v>
      </c>
      <c r="L123" s="133"/>
      <c r="M123" s="8"/>
    </row>
    <row r="124" spans="1:13" ht="30" customHeight="1" x14ac:dyDescent="0.25">
      <c r="A124" s="11">
        <v>9</v>
      </c>
      <c r="B124" s="132" t="s">
        <v>13</v>
      </c>
      <c r="C124" s="133"/>
      <c r="D124" s="8"/>
      <c r="E124" s="131"/>
      <c r="F124" s="131"/>
      <c r="G124" s="8"/>
      <c r="H124" s="131"/>
      <c r="I124" s="131"/>
      <c r="J124" s="8"/>
      <c r="K124" s="131"/>
      <c r="L124" s="131"/>
      <c r="M124" s="8"/>
    </row>
    <row r="125" spans="1:13" ht="30" customHeight="1" x14ac:dyDescent="0.25">
      <c r="A125" s="11">
        <v>10</v>
      </c>
      <c r="B125" s="131"/>
      <c r="C125" s="131"/>
      <c r="D125" s="8"/>
      <c r="E125" s="132" t="s">
        <v>13</v>
      </c>
      <c r="F125" s="133"/>
      <c r="G125" s="8"/>
      <c r="H125" s="131"/>
      <c r="I125" s="131"/>
      <c r="J125" s="8"/>
      <c r="K125" s="131"/>
      <c r="L125" s="131"/>
      <c r="M125" s="8"/>
    </row>
    <row r="126" spans="1:13" ht="30" customHeight="1" x14ac:dyDescent="0.25">
      <c r="A126" s="11">
        <v>11</v>
      </c>
      <c r="B126" s="131"/>
      <c r="C126" s="131"/>
      <c r="D126" s="8"/>
      <c r="E126" s="131"/>
      <c r="F126" s="131"/>
      <c r="G126" s="8"/>
      <c r="H126" s="132" t="s">
        <v>13</v>
      </c>
      <c r="I126" s="133"/>
      <c r="J126" s="8"/>
      <c r="K126" s="131"/>
      <c r="L126" s="131"/>
      <c r="M126" s="8"/>
    </row>
    <row r="127" spans="1:13" ht="30" customHeight="1" x14ac:dyDescent="0.25">
      <c r="A127" s="11">
        <v>12</v>
      </c>
      <c r="B127" s="131"/>
      <c r="C127" s="131"/>
      <c r="D127" s="8"/>
      <c r="E127" s="131"/>
      <c r="F127" s="131"/>
      <c r="G127" s="8"/>
      <c r="H127" s="131"/>
      <c r="I127" s="131"/>
      <c r="J127" s="8"/>
      <c r="K127" s="132" t="s">
        <v>13</v>
      </c>
      <c r="L127" s="133"/>
      <c r="M127" s="8"/>
    </row>
    <row r="128" spans="1:13" ht="30" customHeight="1" x14ac:dyDescent="0.25">
      <c r="A128" s="12" t="s">
        <v>14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1:13" ht="30" customHeight="1" x14ac:dyDescent="0.25">
      <c r="A129" s="146" t="s">
        <v>15</v>
      </c>
      <c r="B129" s="146"/>
      <c r="C129" s="146"/>
      <c r="D129" s="146"/>
      <c r="E129" s="146"/>
      <c r="F129" s="146"/>
      <c r="G129" s="146"/>
      <c r="H129" s="146" t="s">
        <v>16</v>
      </c>
      <c r="I129" s="146"/>
      <c r="J129" s="146"/>
      <c r="K129" s="146"/>
      <c r="L129" s="146"/>
      <c r="M129" s="146"/>
    </row>
    <row r="130" spans="1:13" ht="54" customHeight="1" x14ac:dyDescent="0.25"/>
    <row r="131" spans="1:13" ht="35.1" customHeight="1" x14ac:dyDescent="0.25">
      <c r="A131" s="13" t="s">
        <v>10</v>
      </c>
      <c r="B131" s="144" t="str">
        <f>Data!$B$2</f>
        <v>dato</v>
      </c>
      <c r="C131" s="145"/>
      <c r="D131" s="137" t="str">
        <f>Data!B3</f>
        <v>DAI Stævne</v>
      </c>
      <c r="E131" s="138"/>
      <c r="F131" s="138"/>
      <c r="G131" s="139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6</v>
      </c>
      <c r="L131" s="140" t="str">
        <f>CONCATENATE("Mappenr.:",Deltagere!G34)</f>
        <v>Mappenr.:8</v>
      </c>
      <c r="M131" s="141"/>
    </row>
    <row r="132" spans="1:13" ht="30" customHeight="1" x14ac:dyDescent="0.25">
      <c r="A132" s="17" t="s">
        <v>8</v>
      </c>
      <c r="B132" s="142" t="str">
        <f>Deltagere!B34</f>
        <v>Steen Jensen</v>
      </c>
      <c r="C132" s="143"/>
      <c r="D132" s="143"/>
      <c r="E132" s="142" t="str">
        <f>Deltagere!B35</f>
        <v>Gerda Halkjær</v>
      </c>
      <c r="F132" s="143"/>
      <c r="G132" s="143"/>
      <c r="H132" s="142" t="str">
        <f>Deltagere!B36</f>
        <v>Lars Madsen</v>
      </c>
      <c r="I132" s="143"/>
      <c r="J132" s="143"/>
      <c r="K132" s="142" t="str">
        <f>Deltagere!B37</f>
        <v>Gudrun Jensen</v>
      </c>
      <c r="L132" s="143"/>
      <c r="M132" s="143"/>
    </row>
    <row r="133" spans="1:13" ht="30" customHeight="1" x14ac:dyDescent="0.25">
      <c r="A133" s="17" t="s">
        <v>12</v>
      </c>
      <c r="B133" s="143" t="str">
        <f>Deltagere!C34</f>
        <v>Randers krolf</v>
      </c>
      <c r="C133" s="143"/>
      <c r="D133" s="143"/>
      <c r="E133" s="143" t="str">
        <f>Deltagere!C35</f>
        <v>VAK</v>
      </c>
      <c r="F133" s="143"/>
      <c r="G133" s="143"/>
      <c r="H133" s="143" t="str">
        <f>Deltagere!C36</f>
        <v>LLI Skanderborg</v>
      </c>
      <c r="I133" s="143"/>
      <c r="J133" s="143"/>
      <c r="K133" s="143" t="str">
        <f>Deltagere!C37</f>
        <v>Gjerlev</v>
      </c>
      <c r="L133" s="143"/>
      <c r="M133" s="143"/>
    </row>
    <row r="134" spans="1:13" ht="30" customHeight="1" x14ac:dyDescent="0.25">
      <c r="A134" s="17" t="s">
        <v>17</v>
      </c>
      <c r="B134" s="143">
        <f>Deltagere!D34</f>
        <v>0</v>
      </c>
      <c r="C134" s="143"/>
      <c r="D134" s="143"/>
      <c r="E134" s="134">
        <f>Deltagere!D35</f>
        <v>0</v>
      </c>
      <c r="F134" s="135"/>
      <c r="G134" s="136"/>
      <c r="H134" s="134">
        <f>Deltagere!D36</f>
        <v>0</v>
      </c>
      <c r="I134" s="135"/>
      <c r="J134" s="136"/>
      <c r="K134" s="134">
        <f>Deltagere!D37</f>
        <v>0</v>
      </c>
      <c r="L134" s="135"/>
      <c r="M134" s="136"/>
    </row>
    <row r="135" spans="1:13" ht="30" customHeight="1" x14ac:dyDescent="0.25">
      <c r="A135" s="11">
        <v>1</v>
      </c>
      <c r="B135" s="132" t="s">
        <v>13</v>
      </c>
      <c r="C135" s="133"/>
      <c r="D135" s="8"/>
      <c r="E135" s="131"/>
      <c r="F135" s="131"/>
      <c r="G135" s="8"/>
      <c r="H135" s="131"/>
      <c r="I135" s="131"/>
      <c r="J135" s="8"/>
      <c r="K135" s="131"/>
      <c r="L135" s="131"/>
      <c r="M135" s="8"/>
    </row>
    <row r="136" spans="1:13" ht="30" customHeight="1" x14ac:dyDescent="0.25">
      <c r="A136" s="11">
        <v>2</v>
      </c>
      <c r="B136" s="131"/>
      <c r="C136" s="131"/>
      <c r="D136" s="8"/>
      <c r="E136" s="132" t="s">
        <v>13</v>
      </c>
      <c r="F136" s="133"/>
      <c r="G136" s="8"/>
      <c r="H136" s="131"/>
      <c r="I136" s="131"/>
      <c r="J136" s="8"/>
      <c r="K136" s="131"/>
      <c r="L136" s="131"/>
      <c r="M136" s="8"/>
    </row>
    <row r="137" spans="1:13" ht="30" customHeight="1" x14ac:dyDescent="0.25">
      <c r="A137" s="11">
        <v>3</v>
      </c>
      <c r="B137" s="131"/>
      <c r="C137" s="131"/>
      <c r="D137" s="8"/>
      <c r="E137" s="131"/>
      <c r="F137" s="131"/>
      <c r="G137" s="8"/>
      <c r="H137" s="132" t="s">
        <v>13</v>
      </c>
      <c r="I137" s="133"/>
      <c r="J137" s="8"/>
      <c r="K137" s="131"/>
      <c r="L137" s="131"/>
      <c r="M137" s="8"/>
    </row>
    <row r="138" spans="1:13" ht="30" customHeight="1" x14ac:dyDescent="0.25">
      <c r="A138" s="11">
        <v>4</v>
      </c>
      <c r="B138" s="131"/>
      <c r="C138" s="131"/>
      <c r="D138" s="8"/>
      <c r="E138" s="131"/>
      <c r="F138" s="131"/>
      <c r="G138" s="8"/>
      <c r="H138" s="131"/>
      <c r="I138" s="131"/>
      <c r="J138" s="8"/>
      <c r="K138" s="132" t="s">
        <v>13</v>
      </c>
      <c r="L138" s="133"/>
      <c r="M138" s="8"/>
    </row>
    <row r="139" spans="1:13" ht="30" customHeight="1" x14ac:dyDescent="0.25">
      <c r="A139" s="11">
        <v>5</v>
      </c>
      <c r="B139" s="132" t="s">
        <v>13</v>
      </c>
      <c r="C139" s="133"/>
      <c r="D139" s="8"/>
      <c r="E139" s="131"/>
      <c r="F139" s="131"/>
      <c r="G139" s="8"/>
      <c r="H139" s="131"/>
      <c r="I139" s="131"/>
      <c r="J139" s="8"/>
      <c r="K139" s="131"/>
      <c r="L139" s="131"/>
      <c r="M139" s="8"/>
    </row>
    <row r="140" spans="1:13" ht="30" customHeight="1" x14ac:dyDescent="0.25">
      <c r="A140" s="11">
        <v>6</v>
      </c>
      <c r="B140" s="131"/>
      <c r="C140" s="131"/>
      <c r="D140" s="8"/>
      <c r="E140" s="132" t="s">
        <v>13</v>
      </c>
      <c r="F140" s="133"/>
      <c r="G140" s="8"/>
      <c r="H140" s="131"/>
      <c r="I140" s="131"/>
      <c r="J140" s="8"/>
      <c r="K140" s="131"/>
      <c r="L140" s="131"/>
      <c r="M140" s="8"/>
    </row>
    <row r="141" spans="1:13" ht="30" customHeight="1" x14ac:dyDescent="0.25">
      <c r="A141" s="11">
        <v>7</v>
      </c>
      <c r="B141" s="131"/>
      <c r="C141" s="131"/>
      <c r="D141" s="8"/>
      <c r="E141" s="131"/>
      <c r="F141" s="131"/>
      <c r="G141" s="8"/>
      <c r="H141" s="132" t="s">
        <v>13</v>
      </c>
      <c r="I141" s="133"/>
      <c r="J141" s="8"/>
      <c r="K141" s="131"/>
      <c r="L141" s="131"/>
      <c r="M141" s="8"/>
    </row>
    <row r="142" spans="1:13" ht="30" customHeight="1" x14ac:dyDescent="0.25">
      <c r="A142" s="11">
        <v>8</v>
      </c>
      <c r="B142" s="131"/>
      <c r="C142" s="131"/>
      <c r="D142" s="8"/>
      <c r="E142" s="131"/>
      <c r="F142" s="131"/>
      <c r="G142" s="8"/>
      <c r="H142" s="131"/>
      <c r="I142" s="131"/>
      <c r="J142" s="8"/>
      <c r="K142" s="132" t="s">
        <v>13</v>
      </c>
      <c r="L142" s="133"/>
      <c r="M142" s="8"/>
    </row>
    <row r="143" spans="1:13" ht="30" customHeight="1" x14ac:dyDescent="0.25">
      <c r="A143" s="11">
        <v>9</v>
      </c>
      <c r="B143" s="132" t="s">
        <v>13</v>
      </c>
      <c r="C143" s="133"/>
      <c r="D143" s="8"/>
      <c r="E143" s="131"/>
      <c r="F143" s="131"/>
      <c r="G143" s="8"/>
      <c r="H143" s="131"/>
      <c r="I143" s="131"/>
      <c r="J143" s="8"/>
      <c r="K143" s="131"/>
      <c r="L143" s="131"/>
      <c r="M143" s="8"/>
    </row>
    <row r="144" spans="1:13" ht="30" customHeight="1" x14ac:dyDescent="0.25">
      <c r="A144" s="11">
        <v>10</v>
      </c>
      <c r="B144" s="131"/>
      <c r="C144" s="131"/>
      <c r="D144" s="8"/>
      <c r="E144" s="132" t="s">
        <v>13</v>
      </c>
      <c r="F144" s="133"/>
      <c r="G144" s="8"/>
      <c r="H144" s="131"/>
      <c r="I144" s="131"/>
      <c r="J144" s="8"/>
      <c r="K144" s="131"/>
      <c r="L144" s="131"/>
      <c r="M144" s="8"/>
    </row>
    <row r="145" spans="1:13" ht="30" customHeight="1" x14ac:dyDescent="0.25">
      <c r="A145" s="11">
        <v>11</v>
      </c>
      <c r="B145" s="131"/>
      <c r="C145" s="131"/>
      <c r="D145" s="8"/>
      <c r="E145" s="131"/>
      <c r="F145" s="131"/>
      <c r="G145" s="8"/>
      <c r="H145" s="132" t="s">
        <v>13</v>
      </c>
      <c r="I145" s="133"/>
      <c r="J145" s="8"/>
      <c r="K145" s="131"/>
      <c r="L145" s="131"/>
      <c r="M145" s="8"/>
    </row>
    <row r="146" spans="1:13" ht="30" customHeight="1" x14ac:dyDescent="0.25">
      <c r="A146" s="11">
        <v>12</v>
      </c>
      <c r="B146" s="131"/>
      <c r="C146" s="131"/>
      <c r="D146" s="8"/>
      <c r="E146" s="131"/>
      <c r="F146" s="131"/>
      <c r="G146" s="8"/>
      <c r="H146" s="131"/>
      <c r="I146" s="131"/>
      <c r="J146" s="8"/>
      <c r="K146" s="132" t="s">
        <v>13</v>
      </c>
      <c r="L146" s="133"/>
      <c r="M146" s="8"/>
    </row>
    <row r="147" spans="1:13" ht="30" customHeight="1" x14ac:dyDescent="0.25">
      <c r="A147" s="12" t="s">
        <v>14</v>
      </c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13" ht="30" customHeight="1" x14ac:dyDescent="0.25">
      <c r="A148" s="146" t="s">
        <v>15</v>
      </c>
      <c r="B148" s="146"/>
      <c r="C148" s="146"/>
      <c r="D148" s="146"/>
      <c r="E148" s="146"/>
      <c r="F148" s="146"/>
      <c r="G148" s="146"/>
      <c r="H148" s="146" t="s">
        <v>16</v>
      </c>
      <c r="I148" s="146"/>
      <c r="J148" s="146"/>
      <c r="K148" s="146"/>
      <c r="L148" s="146"/>
      <c r="M148" s="146"/>
    </row>
    <row r="149" spans="1:13" ht="35.1" customHeight="1" x14ac:dyDescent="0.25">
      <c r="A149" s="13" t="s">
        <v>10</v>
      </c>
      <c r="B149" s="144" t="str">
        <f>Data!$B$2</f>
        <v>dato</v>
      </c>
      <c r="C149" s="145"/>
      <c r="D149" s="137" t="str">
        <f>Data!B3</f>
        <v>DAI Stævne</v>
      </c>
      <c r="E149" s="138"/>
      <c r="F149" s="138"/>
      <c r="G149" s="139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6</v>
      </c>
      <c r="L149" s="140" t="str">
        <f>CONCATENATE("Mappenr.:",Deltagere!G38)</f>
        <v>Mappenr.:9</v>
      </c>
      <c r="M149" s="141"/>
    </row>
    <row r="150" spans="1:13" ht="30" customHeight="1" x14ac:dyDescent="0.25">
      <c r="A150" s="17" t="s">
        <v>8</v>
      </c>
      <c r="B150" s="142" t="str">
        <f>Deltagere!B38</f>
        <v>Poul R Knudsen</v>
      </c>
      <c r="C150" s="143"/>
      <c r="D150" s="143"/>
      <c r="E150" s="142" t="str">
        <f>Deltagere!B39</f>
        <v>Mie Voldum</v>
      </c>
      <c r="F150" s="143"/>
      <c r="G150" s="143"/>
      <c r="H150" s="142" t="str">
        <f>Deltagere!B40</f>
        <v>Poul Erik Poulsen</v>
      </c>
      <c r="I150" s="143"/>
      <c r="J150" s="143"/>
      <c r="K150" s="142" t="str">
        <f>Deltagere!B41</f>
        <v>Birgit Pedresen</v>
      </c>
      <c r="L150" s="143"/>
      <c r="M150" s="143"/>
    </row>
    <row r="151" spans="1:13" ht="30" customHeight="1" x14ac:dyDescent="0.25">
      <c r="A151" s="17" t="s">
        <v>12</v>
      </c>
      <c r="B151" s="143" t="str">
        <f>Deltagere!C38</f>
        <v>Randers krolf</v>
      </c>
      <c r="C151" s="143"/>
      <c r="D151" s="143"/>
      <c r="E151" s="143" t="str">
        <f>Deltagere!C39</f>
        <v>LLI Skanderborg</v>
      </c>
      <c r="F151" s="143"/>
      <c r="G151" s="143"/>
      <c r="H151" s="143" t="str">
        <f>Deltagere!C40</f>
        <v>VAK</v>
      </c>
      <c r="I151" s="143"/>
      <c r="J151" s="143"/>
      <c r="K151" s="143" t="str">
        <f>Deltagere!C41</f>
        <v>Randers krolf</v>
      </c>
      <c r="L151" s="143"/>
      <c r="M151" s="143"/>
    </row>
    <row r="152" spans="1:13" ht="30" customHeight="1" x14ac:dyDescent="0.25">
      <c r="A152" s="17" t="s">
        <v>17</v>
      </c>
      <c r="B152" s="143">
        <f>Deltagere!D38</f>
        <v>0</v>
      </c>
      <c r="C152" s="143"/>
      <c r="D152" s="143"/>
      <c r="E152" s="134">
        <f>Deltagere!D39</f>
        <v>0</v>
      </c>
      <c r="F152" s="135"/>
      <c r="G152" s="136"/>
      <c r="H152" s="134">
        <f>Deltagere!D40</f>
        <v>0</v>
      </c>
      <c r="I152" s="135"/>
      <c r="J152" s="136"/>
      <c r="K152" s="134">
        <f>Deltagere!D41</f>
        <v>0</v>
      </c>
      <c r="L152" s="135"/>
      <c r="M152" s="136"/>
    </row>
    <row r="153" spans="1:13" ht="30" customHeight="1" x14ac:dyDescent="0.25">
      <c r="A153" s="11">
        <v>1</v>
      </c>
      <c r="B153" s="132" t="s">
        <v>13</v>
      </c>
      <c r="C153" s="133"/>
      <c r="D153" s="8"/>
      <c r="E153" s="131"/>
      <c r="F153" s="131"/>
      <c r="G153" s="8"/>
      <c r="H153" s="131"/>
      <c r="I153" s="131"/>
      <c r="J153" s="8"/>
      <c r="K153" s="131"/>
      <c r="L153" s="131"/>
      <c r="M153" s="8"/>
    </row>
    <row r="154" spans="1:13" ht="30" customHeight="1" x14ac:dyDescent="0.25">
      <c r="A154" s="11">
        <v>2</v>
      </c>
      <c r="B154" s="131"/>
      <c r="C154" s="131"/>
      <c r="D154" s="8"/>
      <c r="E154" s="132" t="s">
        <v>13</v>
      </c>
      <c r="F154" s="133"/>
      <c r="G154" s="8"/>
      <c r="H154" s="131"/>
      <c r="I154" s="131"/>
      <c r="J154" s="8"/>
      <c r="K154" s="131"/>
      <c r="L154" s="131"/>
      <c r="M154" s="8"/>
    </row>
    <row r="155" spans="1:13" ht="30" customHeight="1" x14ac:dyDescent="0.25">
      <c r="A155" s="11">
        <v>3</v>
      </c>
      <c r="B155" s="131"/>
      <c r="C155" s="131"/>
      <c r="D155" s="8"/>
      <c r="E155" s="131"/>
      <c r="F155" s="131"/>
      <c r="G155" s="8"/>
      <c r="H155" s="132" t="s">
        <v>13</v>
      </c>
      <c r="I155" s="133"/>
      <c r="J155" s="8"/>
      <c r="K155" s="131"/>
      <c r="L155" s="131"/>
      <c r="M155" s="8"/>
    </row>
    <row r="156" spans="1:13" ht="30" customHeight="1" x14ac:dyDescent="0.25">
      <c r="A156" s="11">
        <v>4</v>
      </c>
      <c r="B156" s="131"/>
      <c r="C156" s="131"/>
      <c r="D156" s="8"/>
      <c r="E156" s="131"/>
      <c r="F156" s="131"/>
      <c r="G156" s="8"/>
      <c r="H156" s="131"/>
      <c r="I156" s="131"/>
      <c r="J156" s="8"/>
      <c r="K156" s="132" t="s">
        <v>13</v>
      </c>
      <c r="L156" s="133"/>
      <c r="M156" s="8"/>
    </row>
    <row r="157" spans="1:13" ht="30" customHeight="1" x14ac:dyDescent="0.25">
      <c r="A157" s="11">
        <v>5</v>
      </c>
      <c r="B157" s="132" t="s">
        <v>13</v>
      </c>
      <c r="C157" s="133"/>
      <c r="D157" s="8"/>
      <c r="E157" s="131"/>
      <c r="F157" s="131"/>
      <c r="G157" s="8"/>
      <c r="H157" s="131"/>
      <c r="I157" s="131"/>
      <c r="J157" s="8"/>
      <c r="K157" s="131"/>
      <c r="L157" s="131"/>
      <c r="M157" s="8"/>
    </row>
    <row r="158" spans="1:13" ht="30" customHeight="1" x14ac:dyDescent="0.25">
      <c r="A158" s="11">
        <v>6</v>
      </c>
      <c r="B158" s="131"/>
      <c r="C158" s="131"/>
      <c r="D158" s="8"/>
      <c r="E158" s="132" t="s">
        <v>13</v>
      </c>
      <c r="F158" s="133"/>
      <c r="G158" s="8"/>
      <c r="H158" s="131"/>
      <c r="I158" s="131"/>
      <c r="J158" s="8"/>
      <c r="K158" s="131"/>
      <c r="L158" s="131"/>
      <c r="M158" s="8"/>
    </row>
    <row r="159" spans="1:13" ht="30" customHeight="1" x14ac:dyDescent="0.25">
      <c r="A159" s="11">
        <v>7</v>
      </c>
      <c r="B159" s="131"/>
      <c r="C159" s="131"/>
      <c r="D159" s="8"/>
      <c r="E159" s="131"/>
      <c r="F159" s="131"/>
      <c r="G159" s="8"/>
      <c r="H159" s="132" t="s">
        <v>13</v>
      </c>
      <c r="I159" s="133"/>
      <c r="J159" s="8"/>
      <c r="K159" s="131"/>
      <c r="L159" s="131"/>
      <c r="M159" s="8"/>
    </row>
    <row r="160" spans="1:13" ht="30" customHeight="1" x14ac:dyDescent="0.25">
      <c r="A160" s="11">
        <v>8</v>
      </c>
      <c r="B160" s="131"/>
      <c r="C160" s="131"/>
      <c r="D160" s="8"/>
      <c r="E160" s="131"/>
      <c r="F160" s="131"/>
      <c r="G160" s="8"/>
      <c r="H160" s="131"/>
      <c r="I160" s="131"/>
      <c r="J160" s="8"/>
      <c r="K160" s="132" t="s">
        <v>13</v>
      </c>
      <c r="L160" s="133"/>
      <c r="M160" s="8"/>
    </row>
    <row r="161" spans="1:13" ht="30" customHeight="1" x14ac:dyDescent="0.25">
      <c r="A161" s="11">
        <v>9</v>
      </c>
      <c r="B161" s="132" t="s">
        <v>13</v>
      </c>
      <c r="C161" s="133"/>
      <c r="D161" s="8"/>
      <c r="E161" s="131"/>
      <c r="F161" s="131"/>
      <c r="G161" s="8"/>
      <c r="H161" s="131"/>
      <c r="I161" s="131"/>
      <c r="J161" s="8"/>
      <c r="K161" s="131"/>
      <c r="L161" s="131"/>
      <c r="M161" s="8"/>
    </row>
    <row r="162" spans="1:13" ht="30" customHeight="1" x14ac:dyDescent="0.25">
      <c r="A162" s="11">
        <v>10</v>
      </c>
      <c r="B162" s="131"/>
      <c r="C162" s="131"/>
      <c r="D162" s="8"/>
      <c r="E162" s="132" t="s">
        <v>13</v>
      </c>
      <c r="F162" s="133"/>
      <c r="G162" s="8"/>
      <c r="H162" s="131"/>
      <c r="I162" s="131"/>
      <c r="J162" s="8"/>
      <c r="K162" s="131"/>
      <c r="L162" s="131"/>
      <c r="M162" s="8"/>
    </row>
    <row r="163" spans="1:13" ht="30" customHeight="1" x14ac:dyDescent="0.25">
      <c r="A163" s="11">
        <v>11</v>
      </c>
      <c r="B163" s="131"/>
      <c r="C163" s="131"/>
      <c r="D163" s="8"/>
      <c r="E163" s="131"/>
      <c r="F163" s="131"/>
      <c r="G163" s="8"/>
      <c r="H163" s="132" t="s">
        <v>13</v>
      </c>
      <c r="I163" s="133"/>
      <c r="J163" s="8"/>
      <c r="K163" s="131"/>
      <c r="L163" s="131"/>
      <c r="M163" s="8"/>
    </row>
    <row r="164" spans="1:13" ht="30" customHeight="1" x14ac:dyDescent="0.25">
      <c r="A164" s="11">
        <v>12</v>
      </c>
      <c r="B164" s="131"/>
      <c r="C164" s="131"/>
      <c r="D164" s="8"/>
      <c r="E164" s="131"/>
      <c r="F164" s="131"/>
      <c r="G164" s="8"/>
      <c r="H164" s="131"/>
      <c r="I164" s="131"/>
      <c r="J164" s="8"/>
      <c r="K164" s="132" t="s">
        <v>13</v>
      </c>
      <c r="L164" s="133"/>
      <c r="M164" s="8"/>
    </row>
    <row r="165" spans="1:13" ht="30" customHeight="1" x14ac:dyDescent="0.25">
      <c r="A165" s="12" t="s">
        <v>14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13" ht="30" customHeight="1" x14ac:dyDescent="0.25">
      <c r="A166" s="146" t="s">
        <v>15</v>
      </c>
      <c r="B166" s="146"/>
      <c r="C166" s="146"/>
      <c r="D166" s="146"/>
      <c r="E166" s="146"/>
      <c r="F166" s="146"/>
      <c r="G166" s="146"/>
      <c r="H166" s="146" t="s">
        <v>16</v>
      </c>
      <c r="I166" s="146"/>
      <c r="J166" s="146"/>
      <c r="K166" s="146"/>
      <c r="L166" s="146"/>
      <c r="M166" s="146"/>
    </row>
    <row r="167" spans="1:13" ht="54" customHeight="1" x14ac:dyDescent="0.25"/>
    <row r="168" spans="1:13" ht="35.1" customHeight="1" x14ac:dyDescent="0.25">
      <c r="A168" s="13" t="s">
        <v>10</v>
      </c>
      <c r="B168" s="144" t="str">
        <f>Data!$B$2</f>
        <v>dato</v>
      </c>
      <c r="C168" s="145"/>
      <c r="D168" s="137" t="str">
        <f>Data!B3</f>
        <v>DAI Stævne</v>
      </c>
      <c r="E168" s="138"/>
      <c r="F168" s="138"/>
      <c r="G168" s="139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9</v>
      </c>
      <c r="L168" s="140" t="str">
        <f>CONCATENATE("Mappenr.:",Deltagere!G42)</f>
        <v>Mappenr.:10</v>
      </c>
      <c r="M168" s="141"/>
    </row>
    <row r="169" spans="1:13" ht="30" customHeight="1" x14ac:dyDescent="0.25">
      <c r="A169" s="17" t="s">
        <v>8</v>
      </c>
      <c r="B169" s="142" t="str">
        <f>Deltagere!B42</f>
        <v>Axel Jørgensen</v>
      </c>
      <c r="C169" s="143"/>
      <c r="D169" s="143"/>
      <c r="E169" s="142" t="str">
        <f>Deltagere!B43</f>
        <v>Gitte Bonde</v>
      </c>
      <c r="F169" s="143"/>
      <c r="G169" s="143"/>
      <c r="H169" s="142" t="str">
        <f>Deltagere!B44</f>
        <v>Tove Nielsen</v>
      </c>
      <c r="I169" s="143"/>
      <c r="J169" s="143"/>
      <c r="K169" s="142" t="str">
        <f>Deltagere!B45</f>
        <v>Ole Kristjansen</v>
      </c>
      <c r="L169" s="143"/>
      <c r="M169" s="143"/>
    </row>
    <row r="170" spans="1:13" ht="30" customHeight="1" x14ac:dyDescent="0.25">
      <c r="A170" s="17" t="s">
        <v>12</v>
      </c>
      <c r="B170" s="143" t="str">
        <f>Deltagere!C42</f>
        <v>Randers krolf</v>
      </c>
      <c r="C170" s="143"/>
      <c r="D170" s="143"/>
      <c r="E170" s="143" t="str">
        <f>Deltagere!C43</f>
        <v>Randers krolf</v>
      </c>
      <c r="F170" s="143"/>
      <c r="G170" s="143"/>
      <c r="H170" s="143" t="str">
        <f>Deltagere!C44</f>
        <v>Karup krolf</v>
      </c>
      <c r="I170" s="143"/>
      <c r="J170" s="143"/>
      <c r="K170" s="143" t="str">
        <f>Deltagere!C45</f>
        <v>LLI Skanderborg</v>
      </c>
      <c r="L170" s="143"/>
      <c r="M170" s="143"/>
    </row>
    <row r="171" spans="1:13" ht="30" customHeight="1" x14ac:dyDescent="0.25">
      <c r="A171" s="17" t="s">
        <v>17</v>
      </c>
      <c r="B171" s="143">
        <f>Deltagere!D42</f>
        <v>0</v>
      </c>
      <c r="C171" s="143"/>
      <c r="D171" s="143"/>
      <c r="E171" s="134">
        <f>Deltagere!D43</f>
        <v>0</v>
      </c>
      <c r="F171" s="135"/>
      <c r="G171" s="136"/>
      <c r="H171" s="134">
        <f>Deltagere!D44</f>
        <v>0</v>
      </c>
      <c r="I171" s="135"/>
      <c r="J171" s="136"/>
      <c r="K171" s="134">
        <f>Deltagere!D45</f>
        <v>0</v>
      </c>
      <c r="L171" s="135"/>
      <c r="M171" s="136"/>
    </row>
    <row r="172" spans="1:13" ht="30" customHeight="1" x14ac:dyDescent="0.25">
      <c r="A172" s="11">
        <v>1</v>
      </c>
      <c r="B172" s="132" t="s">
        <v>13</v>
      </c>
      <c r="C172" s="133"/>
      <c r="D172" s="8"/>
      <c r="E172" s="131"/>
      <c r="F172" s="131"/>
      <c r="G172" s="8"/>
      <c r="H172" s="131"/>
      <c r="I172" s="131"/>
      <c r="J172" s="8"/>
      <c r="K172" s="131"/>
      <c r="L172" s="131"/>
      <c r="M172" s="8"/>
    </row>
    <row r="173" spans="1:13" ht="30" customHeight="1" x14ac:dyDescent="0.25">
      <c r="A173" s="11">
        <v>2</v>
      </c>
      <c r="B173" s="131"/>
      <c r="C173" s="131"/>
      <c r="D173" s="8"/>
      <c r="E173" s="132" t="s">
        <v>13</v>
      </c>
      <c r="F173" s="133"/>
      <c r="G173" s="8"/>
      <c r="H173" s="131"/>
      <c r="I173" s="131"/>
      <c r="J173" s="8"/>
      <c r="K173" s="131"/>
      <c r="L173" s="131"/>
      <c r="M173" s="8"/>
    </row>
    <row r="174" spans="1:13" ht="30" customHeight="1" x14ac:dyDescent="0.25">
      <c r="A174" s="11">
        <v>3</v>
      </c>
      <c r="B174" s="131"/>
      <c r="C174" s="131"/>
      <c r="D174" s="8"/>
      <c r="E174" s="131"/>
      <c r="F174" s="131"/>
      <c r="G174" s="8"/>
      <c r="H174" s="132" t="s">
        <v>13</v>
      </c>
      <c r="I174" s="133"/>
      <c r="J174" s="8"/>
      <c r="K174" s="131"/>
      <c r="L174" s="131"/>
      <c r="M174" s="8"/>
    </row>
    <row r="175" spans="1:13" ht="30" customHeight="1" x14ac:dyDescent="0.25">
      <c r="A175" s="11">
        <v>4</v>
      </c>
      <c r="B175" s="131"/>
      <c r="C175" s="131"/>
      <c r="D175" s="8"/>
      <c r="E175" s="131"/>
      <c r="F175" s="131"/>
      <c r="G175" s="8"/>
      <c r="H175" s="131"/>
      <c r="I175" s="131"/>
      <c r="J175" s="8"/>
      <c r="K175" s="132" t="s">
        <v>13</v>
      </c>
      <c r="L175" s="133"/>
      <c r="M175" s="8"/>
    </row>
    <row r="176" spans="1:13" ht="30" customHeight="1" x14ac:dyDescent="0.25">
      <c r="A176" s="11">
        <v>5</v>
      </c>
      <c r="B176" s="132" t="s">
        <v>13</v>
      </c>
      <c r="C176" s="133"/>
      <c r="D176" s="8"/>
      <c r="E176" s="131"/>
      <c r="F176" s="131"/>
      <c r="G176" s="8"/>
      <c r="H176" s="131"/>
      <c r="I176" s="131"/>
      <c r="J176" s="8"/>
      <c r="K176" s="131"/>
      <c r="L176" s="131"/>
      <c r="M176" s="8"/>
    </row>
    <row r="177" spans="1:13" ht="30" customHeight="1" x14ac:dyDescent="0.25">
      <c r="A177" s="11">
        <v>6</v>
      </c>
      <c r="B177" s="131"/>
      <c r="C177" s="131"/>
      <c r="D177" s="8"/>
      <c r="E177" s="132" t="s">
        <v>13</v>
      </c>
      <c r="F177" s="133"/>
      <c r="G177" s="8"/>
      <c r="H177" s="131"/>
      <c r="I177" s="131"/>
      <c r="J177" s="8"/>
      <c r="K177" s="131"/>
      <c r="L177" s="131"/>
      <c r="M177" s="8"/>
    </row>
    <row r="178" spans="1:13" ht="30" customHeight="1" x14ac:dyDescent="0.25">
      <c r="A178" s="11">
        <v>7</v>
      </c>
      <c r="B178" s="131"/>
      <c r="C178" s="131"/>
      <c r="D178" s="8"/>
      <c r="E178" s="131"/>
      <c r="F178" s="131"/>
      <c r="G178" s="8"/>
      <c r="H178" s="132" t="s">
        <v>13</v>
      </c>
      <c r="I178" s="133"/>
      <c r="J178" s="8"/>
      <c r="K178" s="131"/>
      <c r="L178" s="131"/>
      <c r="M178" s="8"/>
    </row>
    <row r="179" spans="1:13" ht="30" customHeight="1" x14ac:dyDescent="0.25">
      <c r="A179" s="11">
        <v>8</v>
      </c>
      <c r="B179" s="131"/>
      <c r="C179" s="131"/>
      <c r="D179" s="8"/>
      <c r="E179" s="131"/>
      <c r="F179" s="131"/>
      <c r="G179" s="8"/>
      <c r="H179" s="131"/>
      <c r="I179" s="131"/>
      <c r="J179" s="8"/>
      <c r="K179" s="132" t="s">
        <v>13</v>
      </c>
      <c r="L179" s="133"/>
      <c r="M179" s="8"/>
    </row>
    <row r="180" spans="1:13" ht="30" customHeight="1" x14ac:dyDescent="0.25">
      <c r="A180" s="11">
        <v>9</v>
      </c>
      <c r="B180" s="132" t="s">
        <v>13</v>
      </c>
      <c r="C180" s="133"/>
      <c r="D180" s="8"/>
      <c r="E180" s="131"/>
      <c r="F180" s="131"/>
      <c r="G180" s="8"/>
      <c r="H180" s="131"/>
      <c r="I180" s="131"/>
      <c r="J180" s="8"/>
      <c r="K180" s="131"/>
      <c r="L180" s="131"/>
      <c r="M180" s="8"/>
    </row>
    <row r="181" spans="1:13" ht="30" customHeight="1" x14ac:dyDescent="0.25">
      <c r="A181" s="11">
        <v>10</v>
      </c>
      <c r="B181" s="131"/>
      <c r="C181" s="131"/>
      <c r="D181" s="8"/>
      <c r="E181" s="132" t="s">
        <v>13</v>
      </c>
      <c r="F181" s="133"/>
      <c r="G181" s="8"/>
      <c r="H181" s="131"/>
      <c r="I181" s="131"/>
      <c r="J181" s="8"/>
      <c r="K181" s="131"/>
      <c r="L181" s="131"/>
      <c r="M181" s="8"/>
    </row>
    <row r="182" spans="1:13" ht="30" customHeight="1" x14ac:dyDescent="0.25">
      <c r="A182" s="11">
        <v>11</v>
      </c>
      <c r="B182" s="131"/>
      <c r="C182" s="131"/>
      <c r="D182" s="8"/>
      <c r="E182" s="131"/>
      <c r="F182" s="131"/>
      <c r="G182" s="8"/>
      <c r="H182" s="132" t="s">
        <v>13</v>
      </c>
      <c r="I182" s="133"/>
      <c r="J182" s="8"/>
      <c r="K182" s="131"/>
      <c r="L182" s="131"/>
      <c r="M182" s="8"/>
    </row>
    <row r="183" spans="1:13" ht="30" customHeight="1" x14ac:dyDescent="0.25">
      <c r="A183" s="11">
        <v>12</v>
      </c>
      <c r="B183" s="131"/>
      <c r="C183" s="131"/>
      <c r="D183" s="8"/>
      <c r="E183" s="131"/>
      <c r="F183" s="131"/>
      <c r="G183" s="8"/>
      <c r="H183" s="131"/>
      <c r="I183" s="131"/>
      <c r="J183" s="8"/>
      <c r="K183" s="132" t="s">
        <v>13</v>
      </c>
      <c r="L183" s="133"/>
      <c r="M183" s="8"/>
    </row>
    <row r="184" spans="1:13" ht="30" customHeight="1" x14ac:dyDescent="0.25">
      <c r="A184" s="12" t="s">
        <v>14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1:13" ht="30" customHeight="1" x14ac:dyDescent="0.25">
      <c r="A185" s="146" t="s">
        <v>15</v>
      </c>
      <c r="B185" s="146"/>
      <c r="C185" s="146"/>
      <c r="D185" s="146"/>
      <c r="E185" s="146"/>
      <c r="F185" s="146"/>
      <c r="G185" s="146"/>
      <c r="H185" s="146" t="s">
        <v>16</v>
      </c>
      <c r="I185" s="146"/>
      <c r="J185" s="146"/>
      <c r="K185" s="146"/>
      <c r="L185" s="146"/>
      <c r="M185" s="146"/>
    </row>
    <row r="186" spans="1:13" ht="35.1" customHeight="1" x14ac:dyDescent="0.25">
      <c r="A186" s="13" t="s">
        <v>10</v>
      </c>
      <c r="B186" s="144" t="str">
        <f>Data!$B$2</f>
        <v>dato</v>
      </c>
      <c r="C186" s="145"/>
      <c r="D186" s="137" t="str">
        <f>Data!B3</f>
        <v>DAI Stævne</v>
      </c>
      <c r="E186" s="138"/>
      <c r="F186" s="138"/>
      <c r="G186" s="139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9</v>
      </c>
      <c r="L186" s="140" t="str">
        <f>CONCATENATE("Mappenr.:",Deltagere!G46)</f>
        <v>Mappenr.:11</v>
      </c>
      <c r="M186" s="141"/>
    </row>
    <row r="187" spans="1:13" ht="30" customHeight="1" x14ac:dyDescent="0.25">
      <c r="A187" s="17" t="s">
        <v>8</v>
      </c>
      <c r="B187" s="142" t="str">
        <f>Deltagere!B46</f>
        <v>Jens Børge Jensen</v>
      </c>
      <c r="C187" s="143"/>
      <c r="D187" s="143"/>
      <c r="E187" s="142" t="str">
        <f>Deltagere!B47</f>
        <v>Irma Christensen</v>
      </c>
      <c r="F187" s="143"/>
      <c r="G187" s="143"/>
      <c r="H187" s="142" t="str">
        <f>Deltagere!B48</f>
        <v>Peder Riisgård</v>
      </c>
      <c r="I187" s="143"/>
      <c r="J187" s="143"/>
      <c r="K187" s="142" t="str">
        <f>Deltagere!B49</f>
        <v>Lisbeth Thorsager</v>
      </c>
      <c r="L187" s="143"/>
      <c r="M187" s="143"/>
    </row>
    <row r="188" spans="1:13" ht="30" customHeight="1" x14ac:dyDescent="0.25">
      <c r="A188" s="17" t="s">
        <v>12</v>
      </c>
      <c r="B188" s="143" t="str">
        <f>Deltagere!C46</f>
        <v>Randers krolf</v>
      </c>
      <c r="C188" s="143"/>
      <c r="D188" s="143"/>
      <c r="E188" s="143" t="str">
        <f>Deltagere!C47</f>
        <v>LLI Skanderborg</v>
      </c>
      <c r="F188" s="143"/>
      <c r="G188" s="143"/>
      <c r="H188" s="143" t="str">
        <f>Deltagere!C48</f>
        <v>VAK</v>
      </c>
      <c r="I188" s="143"/>
      <c r="J188" s="143"/>
      <c r="K188" s="143" t="str">
        <f>Deltagere!C49</f>
        <v>Gjerlev</v>
      </c>
      <c r="L188" s="143"/>
      <c r="M188" s="143"/>
    </row>
    <row r="189" spans="1:13" ht="30" customHeight="1" x14ac:dyDescent="0.25">
      <c r="A189" s="17" t="s">
        <v>17</v>
      </c>
      <c r="B189" s="143">
        <f>Deltagere!D46</f>
        <v>0</v>
      </c>
      <c r="C189" s="143"/>
      <c r="D189" s="143"/>
      <c r="E189" s="134">
        <f>Deltagere!D47</f>
        <v>0</v>
      </c>
      <c r="F189" s="135"/>
      <c r="G189" s="136"/>
      <c r="H189" s="134">
        <f>Deltagere!D48</f>
        <v>0</v>
      </c>
      <c r="I189" s="135"/>
      <c r="J189" s="136"/>
      <c r="K189" s="134">
        <f>Deltagere!D49</f>
        <v>0</v>
      </c>
      <c r="L189" s="135"/>
      <c r="M189" s="136"/>
    </row>
    <row r="190" spans="1:13" ht="30" customHeight="1" x14ac:dyDescent="0.25">
      <c r="A190" s="11">
        <v>1</v>
      </c>
      <c r="B190" s="132" t="s">
        <v>13</v>
      </c>
      <c r="C190" s="133"/>
      <c r="D190" s="8"/>
      <c r="E190" s="131"/>
      <c r="F190" s="131"/>
      <c r="G190" s="8"/>
      <c r="H190" s="131"/>
      <c r="I190" s="131"/>
      <c r="J190" s="8"/>
      <c r="K190" s="131"/>
      <c r="L190" s="131"/>
      <c r="M190" s="8"/>
    </row>
    <row r="191" spans="1:13" ht="30" customHeight="1" x14ac:dyDescent="0.25">
      <c r="A191" s="11">
        <v>2</v>
      </c>
      <c r="B191" s="131"/>
      <c r="C191" s="131"/>
      <c r="D191" s="8"/>
      <c r="E191" s="132" t="s">
        <v>13</v>
      </c>
      <c r="F191" s="133"/>
      <c r="G191" s="8"/>
      <c r="H191" s="131"/>
      <c r="I191" s="131"/>
      <c r="J191" s="8"/>
      <c r="K191" s="131"/>
      <c r="L191" s="131"/>
      <c r="M191" s="8"/>
    </row>
    <row r="192" spans="1:13" ht="30" customHeight="1" x14ac:dyDescent="0.25">
      <c r="A192" s="11">
        <v>3</v>
      </c>
      <c r="B192" s="131"/>
      <c r="C192" s="131"/>
      <c r="D192" s="8"/>
      <c r="E192" s="131"/>
      <c r="F192" s="131"/>
      <c r="G192" s="8"/>
      <c r="H192" s="132" t="s">
        <v>13</v>
      </c>
      <c r="I192" s="133"/>
      <c r="J192" s="8"/>
      <c r="K192" s="131"/>
      <c r="L192" s="131"/>
      <c r="M192" s="8"/>
    </row>
    <row r="193" spans="1:13" ht="30" customHeight="1" x14ac:dyDescent="0.25">
      <c r="A193" s="11">
        <v>4</v>
      </c>
      <c r="B193" s="131"/>
      <c r="C193" s="131"/>
      <c r="D193" s="8"/>
      <c r="E193" s="131"/>
      <c r="F193" s="131"/>
      <c r="G193" s="8"/>
      <c r="H193" s="131"/>
      <c r="I193" s="131"/>
      <c r="J193" s="8"/>
      <c r="K193" s="132" t="s">
        <v>13</v>
      </c>
      <c r="L193" s="133"/>
      <c r="M193" s="8"/>
    </row>
    <row r="194" spans="1:13" ht="30" customHeight="1" x14ac:dyDescent="0.25">
      <c r="A194" s="11">
        <v>5</v>
      </c>
      <c r="B194" s="132" t="s">
        <v>13</v>
      </c>
      <c r="C194" s="133"/>
      <c r="D194" s="8"/>
      <c r="E194" s="131"/>
      <c r="F194" s="131"/>
      <c r="G194" s="8"/>
      <c r="H194" s="131"/>
      <c r="I194" s="131"/>
      <c r="J194" s="8"/>
      <c r="K194" s="131"/>
      <c r="L194" s="131"/>
      <c r="M194" s="8"/>
    </row>
    <row r="195" spans="1:13" ht="30" customHeight="1" x14ac:dyDescent="0.25">
      <c r="A195" s="11">
        <v>6</v>
      </c>
      <c r="B195" s="131"/>
      <c r="C195" s="131"/>
      <c r="D195" s="8"/>
      <c r="E195" s="132" t="s">
        <v>13</v>
      </c>
      <c r="F195" s="133"/>
      <c r="G195" s="8"/>
      <c r="H195" s="131"/>
      <c r="I195" s="131"/>
      <c r="J195" s="8"/>
      <c r="K195" s="131"/>
      <c r="L195" s="131"/>
      <c r="M195" s="8"/>
    </row>
    <row r="196" spans="1:13" ht="30" customHeight="1" x14ac:dyDescent="0.25">
      <c r="A196" s="11">
        <v>7</v>
      </c>
      <c r="B196" s="131"/>
      <c r="C196" s="131"/>
      <c r="D196" s="8"/>
      <c r="E196" s="131"/>
      <c r="F196" s="131"/>
      <c r="G196" s="8"/>
      <c r="H196" s="132" t="s">
        <v>13</v>
      </c>
      <c r="I196" s="133"/>
      <c r="J196" s="8"/>
      <c r="K196" s="131"/>
      <c r="L196" s="131"/>
      <c r="M196" s="8"/>
    </row>
    <row r="197" spans="1:13" ht="30" customHeight="1" x14ac:dyDescent="0.25">
      <c r="A197" s="11">
        <v>8</v>
      </c>
      <c r="B197" s="131"/>
      <c r="C197" s="131"/>
      <c r="D197" s="8"/>
      <c r="E197" s="131"/>
      <c r="F197" s="131"/>
      <c r="G197" s="8"/>
      <c r="H197" s="131"/>
      <c r="I197" s="131"/>
      <c r="J197" s="8"/>
      <c r="K197" s="132" t="s">
        <v>13</v>
      </c>
      <c r="L197" s="133"/>
      <c r="M197" s="8"/>
    </row>
    <row r="198" spans="1:13" ht="30" customHeight="1" x14ac:dyDescent="0.25">
      <c r="A198" s="11">
        <v>9</v>
      </c>
      <c r="B198" s="132" t="s">
        <v>13</v>
      </c>
      <c r="C198" s="133"/>
      <c r="D198" s="8"/>
      <c r="E198" s="131"/>
      <c r="F198" s="131"/>
      <c r="G198" s="8"/>
      <c r="H198" s="131"/>
      <c r="I198" s="131"/>
      <c r="J198" s="8"/>
      <c r="K198" s="131"/>
      <c r="L198" s="131"/>
      <c r="M198" s="8"/>
    </row>
    <row r="199" spans="1:13" ht="30" customHeight="1" x14ac:dyDescent="0.25">
      <c r="A199" s="11">
        <v>10</v>
      </c>
      <c r="B199" s="131"/>
      <c r="C199" s="131"/>
      <c r="D199" s="8"/>
      <c r="E199" s="132" t="s">
        <v>13</v>
      </c>
      <c r="F199" s="133"/>
      <c r="G199" s="8"/>
      <c r="H199" s="131"/>
      <c r="I199" s="131"/>
      <c r="J199" s="8"/>
      <c r="K199" s="131"/>
      <c r="L199" s="131"/>
      <c r="M199" s="8"/>
    </row>
    <row r="200" spans="1:13" ht="30" customHeight="1" x14ac:dyDescent="0.25">
      <c r="A200" s="11">
        <v>11</v>
      </c>
      <c r="B200" s="131"/>
      <c r="C200" s="131"/>
      <c r="D200" s="8"/>
      <c r="E200" s="131"/>
      <c r="F200" s="131"/>
      <c r="G200" s="8"/>
      <c r="H200" s="132" t="s">
        <v>13</v>
      </c>
      <c r="I200" s="133"/>
      <c r="J200" s="8"/>
      <c r="K200" s="131"/>
      <c r="L200" s="131"/>
      <c r="M200" s="8"/>
    </row>
    <row r="201" spans="1:13" ht="30" customHeight="1" x14ac:dyDescent="0.25">
      <c r="A201" s="11">
        <v>12</v>
      </c>
      <c r="B201" s="131"/>
      <c r="C201" s="131"/>
      <c r="D201" s="8"/>
      <c r="E201" s="131"/>
      <c r="F201" s="131"/>
      <c r="G201" s="8"/>
      <c r="H201" s="131"/>
      <c r="I201" s="131"/>
      <c r="J201" s="8"/>
      <c r="K201" s="132" t="s">
        <v>13</v>
      </c>
      <c r="L201" s="133"/>
      <c r="M201" s="8"/>
    </row>
    <row r="202" spans="1:13" ht="30" customHeight="1" x14ac:dyDescent="0.25">
      <c r="A202" s="12" t="s">
        <v>14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1:13" ht="30" customHeight="1" x14ac:dyDescent="0.25">
      <c r="A203" s="146" t="s">
        <v>15</v>
      </c>
      <c r="B203" s="146"/>
      <c r="C203" s="146"/>
      <c r="D203" s="146"/>
      <c r="E203" s="146"/>
      <c r="F203" s="146"/>
      <c r="G203" s="146"/>
      <c r="H203" s="146" t="s">
        <v>16</v>
      </c>
      <c r="I203" s="146"/>
      <c r="J203" s="146"/>
      <c r="K203" s="146"/>
      <c r="L203" s="146"/>
      <c r="M203" s="146"/>
    </row>
    <row r="204" spans="1:13" ht="54" customHeight="1" x14ac:dyDescent="0.25"/>
    <row r="205" spans="1:13" ht="35.1" customHeight="1" x14ac:dyDescent="0.25">
      <c r="A205" s="13" t="s">
        <v>10</v>
      </c>
      <c r="B205" s="144" t="str">
        <f>Data!$B$2</f>
        <v>dato</v>
      </c>
      <c r="C205" s="145"/>
      <c r="D205" s="137" t="str">
        <f>Data!B3</f>
        <v>DAI Stævne</v>
      </c>
      <c r="E205" s="138"/>
      <c r="F205" s="138"/>
      <c r="G205" s="139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start</v>
      </c>
      <c r="L205" s="140" t="str">
        <f>CONCATENATE("Mappenr.:",Deltagere!G50)</f>
        <v>Mappenr.:12</v>
      </c>
      <c r="M205" s="141"/>
    </row>
    <row r="206" spans="1:13" ht="30" customHeight="1" x14ac:dyDescent="0.25">
      <c r="A206" s="17" t="s">
        <v>8</v>
      </c>
      <c r="B206" s="142" t="str">
        <f>Deltagere!B50</f>
        <v>Svend Hansen</v>
      </c>
      <c r="C206" s="143"/>
      <c r="D206" s="143"/>
      <c r="E206" s="142" t="str">
        <f>Deltagere!B51</f>
        <v>Lis Hørsted</v>
      </c>
      <c r="F206" s="143"/>
      <c r="G206" s="143"/>
      <c r="H206" s="142" t="str">
        <f>Deltagere!B52</f>
        <v>Lars Nonboe</v>
      </c>
      <c r="I206" s="143"/>
      <c r="J206" s="143"/>
      <c r="K206" s="142" t="str">
        <f>Deltagere!B53</f>
        <v>Lillian Carstensen</v>
      </c>
      <c r="L206" s="143"/>
      <c r="M206" s="143"/>
    </row>
    <row r="207" spans="1:13" ht="30" customHeight="1" x14ac:dyDescent="0.25">
      <c r="A207" s="17" t="s">
        <v>12</v>
      </c>
      <c r="B207" s="143" t="str">
        <f>Deltagere!C50</f>
        <v>Randers krolf</v>
      </c>
      <c r="C207" s="143"/>
      <c r="D207" s="143"/>
      <c r="E207" s="143" t="str">
        <f>Deltagere!C51</f>
        <v>Randers krolf</v>
      </c>
      <c r="F207" s="143"/>
      <c r="G207" s="143"/>
      <c r="H207" s="143" t="str">
        <f>Deltagere!C52</f>
        <v>LLI Skanderborg</v>
      </c>
      <c r="I207" s="143"/>
      <c r="J207" s="143"/>
      <c r="K207" s="143" t="str">
        <f>Deltagere!C53</f>
        <v>Randers Seniorkrolf</v>
      </c>
      <c r="L207" s="143"/>
      <c r="M207" s="143"/>
    </row>
    <row r="208" spans="1:13" ht="30" customHeight="1" x14ac:dyDescent="0.25">
      <c r="A208" s="17" t="s">
        <v>17</v>
      </c>
      <c r="B208" s="143">
        <f>Deltagere!D50</f>
        <v>0</v>
      </c>
      <c r="C208" s="143"/>
      <c r="D208" s="143"/>
      <c r="E208" s="134">
        <f>Deltagere!D51</f>
        <v>0</v>
      </c>
      <c r="F208" s="135"/>
      <c r="G208" s="136"/>
      <c r="H208" s="134">
        <f>Deltagere!D52</f>
        <v>0</v>
      </c>
      <c r="I208" s="135"/>
      <c r="J208" s="136"/>
      <c r="K208" s="134">
        <f>Deltagere!D53</f>
        <v>0</v>
      </c>
      <c r="L208" s="135"/>
      <c r="M208" s="136"/>
    </row>
    <row r="209" spans="1:13" ht="30" customHeight="1" x14ac:dyDescent="0.25">
      <c r="A209" s="11">
        <v>1</v>
      </c>
      <c r="B209" s="132" t="s">
        <v>13</v>
      </c>
      <c r="C209" s="133"/>
      <c r="D209" s="8"/>
      <c r="E209" s="131"/>
      <c r="F209" s="131"/>
      <c r="G209" s="8"/>
      <c r="H209" s="131"/>
      <c r="I209" s="131"/>
      <c r="J209" s="8"/>
      <c r="K209" s="131"/>
      <c r="L209" s="131"/>
      <c r="M209" s="8"/>
    </row>
    <row r="210" spans="1:13" ht="30" customHeight="1" x14ac:dyDescent="0.25">
      <c r="A210" s="11">
        <v>2</v>
      </c>
      <c r="B210" s="131"/>
      <c r="C210" s="131"/>
      <c r="D210" s="8"/>
      <c r="E210" s="132" t="s">
        <v>13</v>
      </c>
      <c r="F210" s="133"/>
      <c r="G210" s="8"/>
      <c r="H210" s="131"/>
      <c r="I210" s="131"/>
      <c r="J210" s="8"/>
      <c r="K210" s="131"/>
      <c r="L210" s="131"/>
      <c r="M210" s="8"/>
    </row>
    <row r="211" spans="1:13" ht="30" customHeight="1" x14ac:dyDescent="0.25">
      <c r="A211" s="11">
        <v>3</v>
      </c>
      <c r="B211" s="131"/>
      <c r="C211" s="131"/>
      <c r="D211" s="8"/>
      <c r="E211" s="131"/>
      <c r="F211" s="131"/>
      <c r="G211" s="8"/>
      <c r="H211" s="132" t="s">
        <v>13</v>
      </c>
      <c r="I211" s="133"/>
      <c r="J211" s="8"/>
      <c r="K211" s="131"/>
      <c r="L211" s="131"/>
      <c r="M211" s="8"/>
    </row>
    <row r="212" spans="1:13" ht="30" customHeight="1" x14ac:dyDescent="0.25">
      <c r="A212" s="11">
        <v>4</v>
      </c>
      <c r="B212" s="131"/>
      <c r="C212" s="131"/>
      <c r="D212" s="8"/>
      <c r="E212" s="131"/>
      <c r="F212" s="131"/>
      <c r="G212" s="8"/>
      <c r="H212" s="131"/>
      <c r="I212" s="131"/>
      <c r="J212" s="8"/>
      <c r="K212" s="132" t="s">
        <v>13</v>
      </c>
      <c r="L212" s="133"/>
      <c r="M212" s="8"/>
    </row>
    <row r="213" spans="1:13" ht="30" customHeight="1" x14ac:dyDescent="0.25">
      <c r="A213" s="11">
        <v>5</v>
      </c>
      <c r="B213" s="132" t="s">
        <v>13</v>
      </c>
      <c r="C213" s="133"/>
      <c r="D213" s="8"/>
      <c r="E213" s="131"/>
      <c r="F213" s="131"/>
      <c r="G213" s="8"/>
      <c r="H213" s="131"/>
      <c r="I213" s="131"/>
      <c r="J213" s="8"/>
      <c r="K213" s="131"/>
      <c r="L213" s="131"/>
      <c r="M213" s="8"/>
    </row>
    <row r="214" spans="1:13" ht="30" customHeight="1" x14ac:dyDescent="0.25">
      <c r="A214" s="11">
        <v>6</v>
      </c>
      <c r="B214" s="131"/>
      <c r="C214" s="131"/>
      <c r="D214" s="8"/>
      <c r="E214" s="132" t="s">
        <v>13</v>
      </c>
      <c r="F214" s="133"/>
      <c r="G214" s="8"/>
      <c r="H214" s="131"/>
      <c r="I214" s="131"/>
      <c r="J214" s="8"/>
      <c r="K214" s="131"/>
      <c r="L214" s="131"/>
      <c r="M214" s="8"/>
    </row>
    <row r="215" spans="1:13" ht="30" customHeight="1" x14ac:dyDescent="0.25">
      <c r="A215" s="11">
        <v>7</v>
      </c>
      <c r="B215" s="131"/>
      <c r="C215" s="131"/>
      <c r="D215" s="8"/>
      <c r="E215" s="131"/>
      <c r="F215" s="131"/>
      <c r="G215" s="8"/>
      <c r="H215" s="132" t="s">
        <v>13</v>
      </c>
      <c r="I215" s="133"/>
      <c r="J215" s="8"/>
      <c r="K215" s="131"/>
      <c r="L215" s="131"/>
      <c r="M215" s="8"/>
    </row>
    <row r="216" spans="1:13" ht="30" customHeight="1" x14ac:dyDescent="0.25">
      <c r="A216" s="11">
        <v>8</v>
      </c>
      <c r="B216" s="131"/>
      <c r="C216" s="131"/>
      <c r="D216" s="8"/>
      <c r="E216" s="131"/>
      <c r="F216" s="131"/>
      <c r="G216" s="8"/>
      <c r="H216" s="131"/>
      <c r="I216" s="131"/>
      <c r="J216" s="8"/>
      <c r="K216" s="132" t="s">
        <v>13</v>
      </c>
      <c r="L216" s="133"/>
      <c r="M216" s="8"/>
    </row>
    <row r="217" spans="1:13" ht="30" customHeight="1" x14ac:dyDescent="0.25">
      <c r="A217" s="11">
        <v>9</v>
      </c>
      <c r="B217" s="132" t="s">
        <v>13</v>
      </c>
      <c r="C217" s="133"/>
      <c r="D217" s="8"/>
      <c r="E217" s="131"/>
      <c r="F217" s="131"/>
      <c r="G217" s="8"/>
      <c r="H217" s="131"/>
      <c r="I217" s="131"/>
      <c r="J217" s="8"/>
      <c r="K217" s="131"/>
      <c r="L217" s="131"/>
      <c r="M217" s="8"/>
    </row>
    <row r="218" spans="1:13" ht="30" customHeight="1" x14ac:dyDescent="0.25">
      <c r="A218" s="11">
        <v>10</v>
      </c>
      <c r="B218" s="131"/>
      <c r="C218" s="131"/>
      <c r="D218" s="8"/>
      <c r="E218" s="132" t="s">
        <v>13</v>
      </c>
      <c r="F218" s="133"/>
      <c r="G218" s="8"/>
      <c r="H218" s="131"/>
      <c r="I218" s="131"/>
      <c r="J218" s="8"/>
      <c r="K218" s="131"/>
      <c r="L218" s="131"/>
      <c r="M218" s="8"/>
    </row>
    <row r="219" spans="1:13" ht="30" customHeight="1" x14ac:dyDescent="0.25">
      <c r="A219" s="11">
        <v>11</v>
      </c>
      <c r="B219" s="131"/>
      <c r="C219" s="131"/>
      <c r="D219" s="8"/>
      <c r="E219" s="131"/>
      <c r="F219" s="131"/>
      <c r="G219" s="8"/>
      <c r="H219" s="132" t="s">
        <v>13</v>
      </c>
      <c r="I219" s="133"/>
      <c r="J219" s="8"/>
      <c r="K219" s="131"/>
      <c r="L219" s="131"/>
      <c r="M219" s="8"/>
    </row>
    <row r="220" spans="1:13" ht="30" customHeight="1" x14ac:dyDescent="0.25">
      <c r="A220" s="11">
        <v>12</v>
      </c>
      <c r="B220" s="131"/>
      <c r="C220" s="131"/>
      <c r="D220" s="8"/>
      <c r="E220" s="131"/>
      <c r="F220" s="131"/>
      <c r="G220" s="8"/>
      <c r="H220" s="131"/>
      <c r="I220" s="131"/>
      <c r="J220" s="8"/>
      <c r="K220" s="132" t="s">
        <v>13</v>
      </c>
      <c r="L220" s="133"/>
      <c r="M220" s="8"/>
    </row>
    <row r="221" spans="1:13" ht="30" customHeight="1" x14ac:dyDescent="0.25">
      <c r="A221" s="12" t="s">
        <v>14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1:13" ht="30" customHeight="1" x14ac:dyDescent="0.25">
      <c r="A222" s="146" t="s">
        <v>15</v>
      </c>
      <c r="B222" s="146"/>
      <c r="C222" s="146"/>
      <c r="D222" s="146"/>
      <c r="E222" s="146"/>
      <c r="F222" s="146"/>
      <c r="G222" s="146"/>
      <c r="H222" s="146" t="s">
        <v>16</v>
      </c>
      <c r="I222" s="146"/>
      <c r="J222" s="146"/>
      <c r="K222" s="146"/>
      <c r="L222" s="146"/>
      <c r="M222" s="146"/>
    </row>
    <row r="223" spans="1:13" ht="35.1" customHeight="1" x14ac:dyDescent="0.25">
      <c r="A223" s="13" t="s">
        <v>10</v>
      </c>
      <c r="B223" s="144" t="str">
        <f>Data!$B$2</f>
        <v>dato</v>
      </c>
      <c r="C223" s="145"/>
      <c r="D223" s="137" t="str">
        <f>Data!B3</f>
        <v>DAI Stævne</v>
      </c>
      <c r="E223" s="138"/>
      <c r="F223" s="138"/>
      <c r="G223" s="139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start</v>
      </c>
      <c r="L223" s="140" t="str">
        <f>CONCATENATE("Mappenr.:",Deltagere!G54)</f>
        <v>Mappenr.:13</v>
      </c>
      <c r="M223" s="141"/>
    </row>
    <row r="224" spans="1:13" ht="30" customHeight="1" x14ac:dyDescent="0.25">
      <c r="A224" s="17" t="s">
        <v>8</v>
      </c>
      <c r="B224" s="142" t="str">
        <f>Deltagere!B54</f>
        <v>Palle Christiansen</v>
      </c>
      <c r="C224" s="143"/>
      <c r="D224" s="143"/>
      <c r="E224" s="142" t="str">
        <f>Deltagere!B55</f>
        <v>Inga Terp</v>
      </c>
      <c r="F224" s="143"/>
      <c r="G224" s="143"/>
      <c r="H224" s="142" t="str">
        <f>Deltagere!B56</f>
        <v>Kurt Andersen</v>
      </c>
      <c r="I224" s="143"/>
      <c r="J224" s="143"/>
      <c r="K224" s="142" t="str">
        <f>Deltagere!B57</f>
        <v>Leif Bæk</v>
      </c>
      <c r="L224" s="143"/>
      <c r="M224" s="143"/>
    </row>
    <row r="225" spans="1:13" ht="30" customHeight="1" x14ac:dyDescent="0.25">
      <c r="A225" s="17" t="s">
        <v>12</v>
      </c>
      <c r="B225" s="143" t="str">
        <f>Deltagere!C54</f>
        <v>Randers krolf</v>
      </c>
      <c r="C225" s="143"/>
      <c r="D225" s="143"/>
      <c r="E225" s="143" t="str">
        <f>Deltagere!C55</f>
        <v>LLI Skanderborg</v>
      </c>
      <c r="F225" s="143"/>
      <c r="G225" s="143"/>
      <c r="H225" s="143" t="str">
        <f>Deltagere!C56</f>
        <v>VAK</v>
      </c>
      <c r="I225" s="143"/>
      <c r="J225" s="143"/>
      <c r="K225" s="143" t="str">
        <f>Deltagere!C57</f>
        <v>Karup krolf</v>
      </c>
      <c r="L225" s="143"/>
      <c r="M225" s="143"/>
    </row>
    <row r="226" spans="1:13" ht="30" customHeight="1" x14ac:dyDescent="0.25">
      <c r="A226" s="17" t="s">
        <v>17</v>
      </c>
      <c r="B226" s="143">
        <f>Deltagere!D54</f>
        <v>0</v>
      </c>
      <c r="C226" s="143"/>
      <c r="D226" s="143"/>
      <c r="E226" s="134">
        <f>Deltagere!D55</f>
        <v>0</v>
      </c>
      <c r="F226" s="135"/>
      <c r="G226" s="136"/>
      <c r="H226" s="134">
        <f>Deltagere!D56</f>
        <v>0</v>
      </c>
      <c r="I226" s="135"/>
      <c r="J226" s="136"/>
      <c r="K226" s="134">
        <f>Deltagere!D57</f>
        <v>0</v>
      </c>
      <c r="L226" s="135"/>
      <c r="M226" s="136"/>
    </row>
    <row r="227" spans="1:13" ht="30" customHeight="1" x14ac:dyDescent="0.25">
      <c r="A227" s="11">
        <v>1</v>
      </c>
      <c r="B227" s="132" t="s">
        <v>13</v>
      </c>
      <c r="C227" s="133"/>
      <c r="D227" s="8"/>
      <c r="E227" s="131"/>
      <c r="F227" s="131"/>
      <c r="G227" s="8"/>
      <c r="H227" s="131"/>
      <c r="I227" s="131"/>
      <c r="J227" s="8"/>
      <c r="K227" s="131"/>
      <c r="L227" s="131"/>
      <c r="M227" s="8"/>
    </row>
    <row r="228" spans="1:13" ht="30" customHeight="1" x14ac:dyDescent="0.25">
      <c r="A228" s="11">
        <v>2</v>
      </c>
      <c r="B228" s="131"/>
      <c r="C228" s="131"/>
      <c r="D228" s="8"/>
      <c r="E228" s="132" t="s">
        <v>13</v>
      </c>
      <c r="F228" s="133"/>
      <c r="G228" s="8"/>
      <c r="H228" s="131"/>
      <c r="I228" s="131"/>
      <c r="J228" s="8"/>
      <c r="K228" s="131"/>
      <c r="L228" s="131"/>
      <c r="M228" s="8"/>
    </row>
    <row r="229" spans="1:13" ht="30" customHeight="1" x14ac:dyDescent="0.25">
      <c r="A229" s="11">
        <v>3</v>
      </c>
      <c r="B229" s="131"/>
      <c r="C229" s="131"/>
      <c r="D229" s="8"/>
      <c r="E229" s="131"/>
      <c r="F229" s="131"/>
      <c r="G229" s="8"/>
      <c r="H229" s="132" t="s">
        <v>13</v>
      </c>
      <c r="I229" s="133"/>
      <c r="J229" s="8"/>
      <c r="K229" s="131"/>
      <c r="L229" s="131"/>
      <c r="M229" s="8"/>
    </row>
    <row r="230" spans="1:13" ht="30" customHeight="1" x14ac:dyDescent="0.25">
      <c r="A230" s="11">
        <v>4</v>
      </c>
      <c r="B230" s="131"/>
      <c r="C230" s="131"/>
      <c r="D230" s="8"/>
      <c r="E230" s="131"/>
      <c r="F230" s="131"/>
      <c r="G230" s="8"/>
      <c r="H230" s="131"/>
      <c r="I230" s="131"/>
      <c r="J230" s="8"/>
      <c r="K230" s="132" t="s">
        <v>13</v>
      </c>
      <c r="L230" s="133"/>
      <c r="M230" s="8"/>
    </row>
    <row r="231" spans="1:13" ht="30" customHeight="1" x14ac:dyDescent="0.25">
      <c r="A231" s="11">
        <v>5</v>
      </c>
      <c r="B231" s="132" t="s">
        <v>13</v>
      </c>
      <c r="C231" s="133"/>
      <c r="D231" s="8"/>
      <c r="E231" s="131"/>
      <c r="F231" s="131"/>
      <c r="G231" s="8"/>
      <c r="H231" s="131"/>
      <c r="I231" s="131"/>
      <c r="J231" s="8"/>
      <c r="K231" s="131"/>
      <c r="L231" s="131"/>
      <c r="M231" s="8"/>
    </row>
    <row r="232" spans="1:13" ht="30" customHeight="1" x14ac:dyDescent="0.25">
      <c r="A232" s="11">
        <v>6</v>
      </c>
      <c r="B232" s="131"/>
      <c r="C232" s="131"/>
      <c r="D232" s="8"/>
      <c r="E232" s="132" t="s">
        <v>13</v>
      </c>
      <c r="F232" s="133"/>
      <c r="G232" s="8"/>
      <c r="H232" s="131"/>
      <c r="I232" s="131"/>
      <c r="J232" s="8"/>
      <c r="K232" s="131"/>
      <c r="L232" s="131"/>
      <c r="M232" s="8"/>
    </row>
    <row r="233" spans="1:13" ht="30" customHeight="1" x14ac:dyDescent="0.25">
      <c r="A233" s="11">
        <v>7</v>
      </c>
      <c r="B233" s="131"/>
      <c r="C233" s="131"/>
      <c r="D233" s="8"/>
      <c r="E233" s="131"/>
      <c r="F233" s="131"/>
      <c r="G233" s="8"/>
      <c r="H233" s="132" t="s">
        <v>13</v>
      </c>
      <c r="I233" s="133"/>
      <c r="J233" s="8"/>
      <c r="K233" s="131"/>
      <c r="L233" s="131"/>
      <c r="M233" s="8"/>
    </row>
    <row r="234" spans="1:13" ht="30" customHeight="1" x14ac:dyDescent="0.25">
      <c r="A234" s="11">
        <v>8</v>
      </c>
      <c r="B234" s="131"/>
      <c r="C234" s="131"/>
      <c r="D234" s="8"/>
      <c r="E234" s="131"/>
      <c r="F234" s="131"/>
      <c r="G234" s="8"/>
      <c r="H234" s="131"/>
      <c r="I234" s="131"/>
      <c r="J234" s="8"/>
      <c r="K234" s="132" t="s">
        <v>13</v>
      </c>
      <c r="L234" s="133"/>
      <c r="M234" s="8"/>
    </row>
    <row r="235" spans="1:13" ht="30" customHeight="1" x14ac:dyDescent="0.25">
      <c r="A235" s="11">
        <v>9</v>
      </c>
      <c r="B235" s="132" t="s">
        <v>13</v>
      </c>
      <c r="C235" s="133"/>
      <c r="D235" s="8"/>
      <c r="E235" s="131"/>
      <c r="F235" s="131"/>
      <c r="G235" s="8"/>
      <c r="H235" s="131"/>
      <c r="I235" s="131"/>
      <c r="J235" s="8"/>
      <c r="K235" s="131"/>
      <c r="L235" s="131"/>
      <c r="M235" s="8"/>
    </row>
    <row r="236" spans="1:13" ht="30" customHeight="1" x14ac:dyDescent="0.25">
      <c r="A236" s="11">
        <v>10</v>
      </c>
      <c r="B236" s="131"/>
      <c r="C236" s="131"/>
      <c r="D236" s="8"/>
      <c r="E236" s="132" t="s">
        <v>13</v>
      </c>
      <c r="F236" s="133"/>
      <c r="G236" s="8"/>
      <c r="H236" s="131"/>
      <c r="I236" s="131"/>
      <c r="J236" s="8"/>
      <c r="K236" s="131"/>
      <c r="L236" s="131"/>
      <c r="M236" s="8"/>
    </row>
    <row r="237" spans="1:13" ht="30" customHeight="1" x14ac:dyDescent="0.25">
      <c r="A237" s="11">
        <v>11</v>
      </c>
      <c r="B237" s="131"/>
      <c r="C237" s="131"/>
      <c r="D237" s="8"/>
      <c r="E237" s="131"/>
      <c r="F237" s="131"/>
      <c r="G237" s="8"/>
      <c r="H237" s="132" t="s">
        <v>13</v>
      </c>
      <c r="I237" s="133"/>
      <c r="J237" s="8"/>
      <c r="K237" s="131"/>
      <c r="L237" s="131"/>
      <c r="M237" s="8"/>
    </row>
    <row r="238" spans="1:13" ht="30" customHeight="1" x14ac:dyDescent="0.25">
      <c r="A238" s="11">
        <v>12</v>
      </c>
      <c r="B238" s="131"/>
      <c r="C238" s="131"/>
      <c r="D238" s="8"/>
      <c r="E238" s="131"/>
      <c r="F238" s="131"/>
      <c r="G238" s="8"/>
      <c r="H238" s="131"/>
      <c r="I238" s="131"/>
      <c r="J238" s="8"/>
      <c r="K238" s="132" t="s">
        <v>13</v>
      </c>
      <c r="L238" s="133"/>
      <c r="M238" s="8"/>
    </row>
    <row r="239" spans="1:13" ht="30" customHeight="1" x14ac:dyDescent="0.25">
      <c r="A239" s="12" t="s">
        <v>14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1:13" ht="30" customHeight="1" x14ac:dyDescent="0.25">
      <c r="A240" s="146" t="s">
        <v>15</v>
      </c>
      <c r="B240" s="146"/>
      <c r="C240" s="146"/>
      <c r="D240" s="146"/>
      <c r="E240" s="146"/>
      <c r="F240" s="146"/>
      <c r="G240" s="146"/>
      <c r="H240" s="146" t="s">
        <v>16</v>
      </c>
      <c r="I240" s="146"/>
      <c r="J240" s="146"/>
      <c r="K240" s="146"/>
      <c r="L240" s="146"/>
      <c r="M240" s="146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10</v>
      </c>
      <c r="B242" s="144" t="str">
        <f>Data!$B$2</f>
        <v>dato</v>
      </c>
      <c r="C242" s="145"/>
      <c r="D242" s="137" t="str">
        <f>Data!B3</f>
        <v>DAI Stævne</v>
      </c>
      <c r="E242" s="138"/>
      <c r="F242" s="138"/>
      <c r="G242" s="139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start</v>
      </c>
      <c r="L242" s="140" t="str">
        <f>CONCATENATE("Mappenr.:",Deltagere!G58)</f>
        <v>Mappenr.:14</v>
      </c>
      <c r="M242" s="141"/>
    </row>
    <row r="243" spans="1:13" ht="30" customHeight="1" x14ac:dyDescent="0.25">
      <c r="A243" s="17" t="s">
        <v>8</v>
      </c>
      <c r="B243" s="142" t="str">
        <f>Deltagere!B58</f>
        <v>Irene Lillindahl</v>
      </c>
      <c r="C243" s="143"/>
      <c r="D243" s="143"/>
      <c r="E243" s="142" t="str">
        <f>Deltagere!B59</f>
        <v>Max Øhrberg</v>
      </c>
      <c r="F243" s="143"/>
      <c r="G243" s="143"/>
      <c r="H243" s="142" t="str">
        <f>Deltagere!B60</f>
        <v>Grethe Christensen</v>
      </c>
      <c r="I243" s="143"/>
      <c r="J243" s="143"/>
      <c r="K243" s="142" t="str">
        <f>Deltagere!B61</f>
        <v>Arne Hansen</v>
      </c>
      <c r="L243" s="143"/>
      <c r="M243" s="143"/>
    </row>
    <row r="244" spans="1:13" ht="30" customHeight="1" x14ac:dyDescent="0.25">
      <c r="A244" s="17" t="s">
        <v>12</v>
      </c>
      <c r="B244" s="143" t="str">
        <f>Deltagere!C58</f>
        <v>Assentoft</v>
      </c>
      <c r="C244" s="143"/>
      <c r="D244" s="143"/>
      <c r="E244" s="143" t="str">
        <f>Deltagere!C59</f>
        <v>LLI Skanderborg</v>
      </c>
      <c r="F244" s="143"/>
      <c r="G244" s="143"/>
      <c r="H244" s="143" t="str">
        <f>Deltagere!C60</f>
        <v>Aulum</v>
      </c>
      <c r="I244" s="143"/>
      <c r="J244" s="143"/>
      <c r="K244" s="143" t="str">
        <f>Deltagere!C61</f>
        <v>Karup krolf</v>
      </c>
      <c r="L244" s="143"/>
      <c r="M244" s="143"/>
    </row>
    <row r="245" spans="1:13" ht="30" customHeight="1" x14ac:dyDescent="0.25">
      <c r="A245" s="17" t="s">
        <v>17</v>
      </c>
      <c r="B245" s="143">
        <f>Deltagere!D58</f>
        <v>0</v>
      </c>
      <c r="C245" s="143"/>
      <c r="D245" s="143"/>
      <c r="E245" s="134">
        <f>Deltagere!D59</f>
        <v>0</v>
      </c>
      <c r="F245" s="135"/>
      <c r="G245" s="136"/>
      <c r="H245" s="134">
        <f>Deltagere!D60</f>
        <v>0</v>
      </c>
      <c r="I245" s="135"/>
      <c r="J245" s="136"/>
      <c r="K245" s="134">
        <f>Deltagere!D61</f>
        <v>0</v>
      </c>
      <c r="L245" s="135"/>
      <c r="M245" s="136"/>
    </row>
    <row r="246" spans="1:13" ht="30" customHeight="1" x14ac:dyDescent="0.25">
      <c r="A246" s="11">
        <v>1</v>
      </c>
      <c r="B246" s="132" t="s">
        <v>13</v>
      </c>
      <c r="C246" s="149"/>
      <c r="D246" s="8"/>
      <c r="E246" s="147"/>
      <c r="F246" s="148"/>
      <c r="G246" s="8"/>
      <c r="H246" s="147"/>
      <c r="I246" s="148"/>
      <c r="J246" s="8"/>
      <c r="K246" s="147"/>
      <c r="L246" s="148"/>
      <c r="M246" s="8"/>
    </row>
    <row r="247" spans="1:13" ht="30" customHeight="1" x14ac:dyDescent="0.25">
      <c r="A247" s="11">
        <v>2</v>
      </c>
      <c r="B247" s="147"/>
      <c r="C247" s="148"/>
      <c r="D247" s="8"/>
      <c r="E247" s="132" t="s">
        <v>13</v>
      </c>
      <c r="F247" s="149"/>
      <c r="G247" s="8"/>
      <c r="H247" s="147"/>
      <c r="I247" s="148"/>
      <c r="J247" s="8"/>
      <c r="K247" s="147"/>
      <c r="L247" s="148"/>
      <c r="M247" s="8"/>
    </row>
    <row r="248" spans="1:13" ht="30" customHeight="1" x14ac:dyDescent="0.25">
      <c r="A248" s="11">
        <v>3</v>
      </c>
      <c r="B248" s="147"/>
      <c r="C248" s="148"/>
      <c r="D248" s="8"/>
      <c r="E248" s="147"/>
      <c r="F248" s="148"/>
      <c r="G248" s="8"/>
      <c r="H248" s="132" t="s">
        <v>13</v>
      </c>
      <c r="I248" s="149"/>
      <c r="J248" s="8"/>
      <c r="K248" s="147"/>
      <c r="L248" s="148"/>
      <c r="M248" s="8"/>
    </row>
    <row r="249" spans="1:13" ht="30" customHeight="1" x14ac:dyDescent="0.25">
      <c r="A249" s="11">
        <v>4</v>
      </c>
      <c r="B249" s="131"/>
      <c r="C249" s="131"/>
      <c r="D249" s="8"/>
      <c r="E249" s="131"/>
      <c r="F249" s="131"/>
      <c r="G249" s="8"/>
      <c r="H249" s="131"/>
      <c r="I249" s="131"/>
      <c r="J249" s="8"/>
      <c r="K249" s="132" t="s">
        <v>13</v>
      </c>
      <c r="L249" s="133"/>
      <c r="M249" s="8"/>
    </row>
    <row r="250" spans="1:13" ht="30" customHeight="1" x14ac:dyDescent="0.25">
      <c r="A250" s="11">
        <v>5</v>
      </c>
      <c r="B250" s="132" t="s">
        <v>13</v>
      </c>
      <c r="C250" s="133"/>
      <c r="D250" s="8"/>
      <c r="E250" s="131"/>
      <c r="F250" s="131"/>
      <c r="G250" s="8"/>
      <c r="H250" s="131"/>
      <c r="I250" s="131"/>
      <c r="J250" s="8"/>
      <c r="K250" s="131"/>
      <c r="L250" s="131"/>
      <c r="M250" s="8"/>
    </row>
    <row r="251" spans="1:13" ht="30" customHeight="1" x14ac:dyDescent="0.25">
      <c r="A251" s="11">
        <v>6</v>
      </c>
      <c r="B251" s="131"/>
      <c r="C251" s="131"/>
      <c r="D251" s="8"/>
      <c r="E251" s="132" t="s">
        <v>13</v>
      </c>
      <c r="F251" s="133"/>
      <c r="G251" s="8"/>
      <c r="H251" s="131"/>
      <c r="I251" s="131"/>
      <c r="J251" s="8"/>
      <c r="K251" s="131"/>
      <c r="L251" s="131"/>
      <c r="M251" s="8"/>
    </row>
    <row r="252" spans="1:13" ht="30" customHeight="1" x14ac:dyDescent="0.25">
      <c r="A252" s="11">
        <v>7</v>
      </c>
      <c r="B252" s="131"/>
      <c r="C252" s="131"/>
      <c r="D252" s="8"/>
      <c r="E252" s="131"/>
      <c r="F252" s="131"/>
      <c r="G252" s="8"/>
      <c r="H252" s="132" t="s">
        <v>13</v>
      </c>
      <c r="I252" s="133"/>
      <c r="J252" s="8"/>
      <c r="K252" s="131"/>
      <c r="L252" s="131"/>
      <c r="M252" s="8"/>
    </row>
    <row r="253" spans="1:13" ht="30" customHeight="1" x14ac:dyDescent="0.25">
      <c r="A253" s="11">
        <v>8</v>
      </c>
      <c r="B253" s="131"/>
      <c r="C253" s="131"/>
      <c r="D253" s="8"/>
      <c r="E253" s="131"/>
      <c r="F253" s="131"/>
      <c r="G253" s="8"/>
      <c r="H253" s="131"/>
      <c r="I253" s="131"/>
      <c r="J253" s="8"/>
      <c r="K253" s="132" t="s">
        <v>13</v>
      </c>
      <c r="L253" s="133"/>
      <c r="M253" s="8"/>
    </row>
    <row r="254" spans="1:13" ht="30" customHeight="1" x14ac:dyDescent="0.25">
      <c r="A254" s="11">
        <v>9</v>
      </c>
      <c r="B254" s="132" t="s">
        <v>13</v>
      </c>
      <c r="C254" s="133"/>
      <c r="D254" s="8"/>
      <c r="E254" s="131"/>
      <c r="F254" s="131"/>
      <c r="G254" s="8"/>
      <c r="H254" s="131"/>
      <c r="I254" s="131"/>
      <c r="J254" s="8"/>
      <c r="K254" s="131"/>
      <c r="L254" s="131"/>
      <c r="M254" s="8"/>
    </row>
    <row r="255" spans="1:13" ht="30" customHeight="1" x14ac:dyDescent="0.25">
      <c r="A255" s="11">
        <v>10</v>
      </c>
      <c r="B255" s="131"/>
      <c r="C255" s="131"/>
      <c r="D255" s="8"/>
      <c r="E255" s="132" t="s">
        <v>13</v>
      </c>
      <c r="F255" s="133"/>
      <c r="G255" s="8"/>
      <c r="H255" s="131"/>
      <c r="I255" s="131"/>
      <c r="J255" s="8"/>
      <c r="K255" s="131"/>
      <c r="L255" s="131"/>
      <c r="M255" s="8"/>
    </row>
    <row r="256" spans="1:13" ht="30" customHeight="1" x14ac:dyDescent="0.25">
      <c r="A256" s="11">
        <v>11</v>
      </c>
      <c r="B256" s="131"/>
      <c r="C256" s="131"/>
      <c r="D256" s="8"/>
      <c r="E256" s="131"/>
      <c r="F256" s="131"/>
      <c r="G256" s="8"/>
      <c r="H256" s="132" t="s">
        <v>13</v>
      </c>
      <c r="I256" s="133"/>
      <c r="J256" s="8"/>
      <c r="K256" s="131"/>
      <c r="L256" s="131"/>
      <c r="M256" s="8"/>
    </row>
    <row r="257" spans="1:13" ht="30" customHeight="1" x14ac:dyDescent="0.25">
      <c r="A257" s="11">
        <v>12</v>
      </c>
      <c r="B257" s="131"/>
      <c r="C257" s="131"/>
      <c r="D257" s="8"/>
      <c r="E257" s="131"/>
      <c r="F257" s="131"/>
      <c r="G257" s="8"/>
      <c r="H257" s="131"/>
      <c r="I257" s="131"/>
      <c r="J257" s="8"/>
      <c r="K257" s="132" t="s">
        <v>13</v>
      </c>
      <c r="L257" s="133"/>
      <c r="M257" s="8"/>
    </row>
    <row r="258" spans="1:13" ht="30" customHeight="1" x14ac:dyDescent="0.25">
      <c r="A258" s="12" t="s">
        <v>14</v>
      </c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1:13" ht="30" customHeight="1" x14ac:dyDescent="0.25">
      <c r="A259" s="146" t="s">
        <v>15</v>
      </c>
      <c r="B259" s="146"/>
      <c r="C259" s="146"/>
      <c r="D259" s="146"/>
      <c r="E259" s="146"/>
      <c r="F259" s="146"/>
      <c r="G259" s="146"/>
      <c r="H259" s="146" t="s">
        <v>16</v>
      </c>
      <c r="I259" s="146"/>
      <c r="J259" s="146"/>
      <c r="K259" s="146"/>
      <c r="L259" s="146"/>
      <c r="M259" s="146"/>
    </row>
    <row r="260" spans="1:13" ht="35.1" customHeight="1" x14ac:dyDescent="0.25">
      <c r="A260" s="13" t="s">
        <v>10</v>
      </c>
      <c r="B260" s="144" t="str">
        <f>Data!$B$2</f>
        <v>dato</v>
      </c>
      <c r="C260" s="145"/>
      <c r="D260" s="137" t="str">
        <f>Data!B3</f>
        <v>DAI Stævne</v>
      </c>
      <c r="E260" s="138"/>
      <c r="F260" s="138"/>
      <c r="G260" s="139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3</v>
      </c>
      <c r="L260" s="140" t="str">
        <f>CONCATENATE("Mappenr.:",Deltagere!G62)</f>
        <v>Mappenr.:15</v>
      </c>
      <c r="M260" s="141"/>
    </row>
    <row r="261" spans="1:13" ht="30" customHeight="1" x14ac:dyDescent="0.25">
      <c r="A261" s="17" t="s">
        <v>8</v>
      </c>
      <c r="B261" s="142" t="str">
        <f>Deltagere!B62</f>
        <v>Esben Videbæk</v>
      </c>
      <c r="C261" s="143"/>
      <c r="D261" s="143"/>
      <c r="E261" s="142" t="str">
        <f>Deltagere!B63</f>
        <v>Anders Christensen</v>
      </c>
      <c r="F261" s="143"/>
      <c r="G261" s="143"/>
      <c r="H261" s="142" t="str">
        <f>Deltagere!B64</f>
        <v>Hanne Dyrmose</v>
      </c>
      <c r="I261" s="143"/>
      <c r="J261" s="143"/>
      <c r="K261" s="142" t="str">
        <f>Deltagere!B65</f>
        <v>Mogens Grænse</v>
      </c>
      <c r="L261" s="143"/>
      <c r="M261" s="143"/>
    </row>
    <row r="262" spans="1:13" ht="30" customHeight="1" x14ac:dyDescent="0.25">
      <c r="A262" s="17" t="s">
        <v>12</v>
      </c>
      <c r="B262" s="143" t="str">
        <f>Deltagere!C62</f>
        <v>Aulum</v>
      </c>
      <c r="C262" s="143"/>
      <c r="D262" s="143"/>
      <c r="E262" s="143" t="str">
        <f>Deltagere!C63</f>
        <v>LLI Skanderborg</v>
      </c>
      <c r="F262" s="143"/>
      <c r="G262" s="143"/>
      <c r="H262" s="143" t="str">
        <f>Deltagere!C64</f>
        <v>Randers krolf</v>
      </c>
      <c r="I262" s="143"/>
      <c r="J262" s="143"/>
      <c r="K262" s="143" t="str">
        <f>Deltagere!C65</f>
        <v>TST</v>
      </c>
      <c r="L262" s="143"/>
      <c r="M262" s="143"/>
    </row>
    <row r="263" spans="1:13" ht="30" customHeight="1" x14ac:dyDescent="0.25">
      <c r="A263" s="17" t="s">
        <v>17</v>
      </c>
      <c r="B263" s="143">
        <f>Deltagere!D62</f>
        <v>0</v>
      </c>
      <c r="C263" s="143"/>
      <c r="D263" s="143"/>
      <c r="E263" s="134">
        <f>Deltagere!D63</f>
        <v>0</v>
      </c>
      <c r="F263" s="135"/>
      <c r="G263" s="136"/>
      <c r="H263" s="134">
        <f>Deltagere!D64</f>
        <v>0</v>
      </c>
      <c r="I263" s="135"/>
      <c r="J263" s="136"/>
      <c r="K263" s="134">
        <f>Deltagere!D65</f>
        <v>0</v>
      </c>
      <c r="L263" s="135"/>
      <c r="M263" s="136"/>
    </row>
    <row r="264" spans="1:13" ht="30" customHeight="1" x14ac:dyDescent="0.25">
      <c r="A264" s="11">
        <v>1</v>
      </c>
      <c r="B264" s="132" t="s">
        <v>13</v>
      </c>
      <c r="C264" s="133"/>
      <c r="D264" s="8"/>
      <c r="E264" s="131"/>
      <c r="F264" s="131"/>
      <c r="G264" s="8"/>
      <c r="H264" s="131"/>
      <c r="I264" s="131"/>
      <c r="J264" s="8"/>
      <c r="K264" s="131"/>
      <c r="L264" s="131"/>
      <c r="M264" s="8"/>
    </row>
    <row r="265" spans="1:13" ht="30" customHeight="1" x14ac:dyDescent="0.25">
      <c r="A265" s="11">
        <v>2</v>
      </c>
      <c r="B265" s="131"/>
      <c r="C265" s="131"/>
      <c r="D265" s="8"/>
      <c r="E265" s="132" t="s">
        <v>13</v>
      </c>
      <c r="F265" s="133"/>
      <c r="G265" s="8"/>
      <c r="H265" s="131"/>
      <c r="I265" s="131"/>
      <c r="J265" s="8"/>
      <c r="K265" s="131"/>
      <c r="L265" s="131"/>
      <c r="M265" s="8"/>
    </row>
    <row r="266" spans="1:13" ht="30" customHeight="1" x14ac:dyDescent="0.25">
      <c r="A266" s="11">
        <v>3</v>
      </c>
      <c r="B266" s="131"/>
      <c r="C266" s="131"/>
      <c r="D266" s="8"/>
      <c r="E266" s="131"/>
      <c r="F266" s="131"/>
      <c r="G266" s="8"/>
      <c r="H266" s="132" t="s">
        <v>13</v>
      </c>
      <c r="I266" s="133"/>
      <c r="J266" s="8"/>
      <c r="K266" s="131"/>
      <c r="L266" s="131"/>
      <c r="M266" s="8"/>
    </row>
    <row r="267" spans="1:13" ht="30" customHeight="1" x14ac:dyDescent="0.25">
      <c r="A267" s="11">
        <v>4</v>
      </c>
      <c r="B267" s="131"/>
      <c r="C267" s="131"/>
      <c r="D267" s="8"/>
      <c r="E267" s="131"/>
      <c r="F267" s="131"/>
      <c r="G267" s="8"/>
      <c r="H267" s="131"/>
      <c r="I267" s="131"/>
      <c r="J267" s="8"/>
      <c r="K267" s="132" t="s">
        <v>13</v>
      </c>
      <c r="L267" s="133"/>
      <c r="M267" s="8"/>
    </row>
    <row r="268" spans="1:13" ht="30" customHeight="1" x14ac:dyDescent="0.25">
      <c r="A268" s="11">
        <v>5</v>
      </c>
      <c r="B268" s="132" t="s">
        <v>13</v>
      </c>
      <c r="C268" s="133"/>
      <c r="D268" s="8"/>
      <c r="E268" s="131"/>
      <c r="F268" s="131"/>
      <c r="G268" s="8"/>
      <c r="H268" s="131"/>
      <c r="I268" s="131"/>
      <c r="J268" s="8"/>
      <c r="K268" s="131"/>
      <c r="L268" s="131"/>
      <c r="M268" s="8"/>
    </row>
    <row r="269" spans="1:13" ht="30" customHeight="1" x14ac:dyDescent="0.25">
      <c r="A269" s="11">
        <v>6</v>
      </c>
      <c r="B269" s="131"/>
      <c r="C269" s="131"/>
      <c r="D269" s="8"/>
      <c r="E269" s="132" t="s">
        <v>13</v>
      </c>
      <c r="F269" s="133"/>
      <c r="G269" s="8"/>
      <c r="H269" s="131"/>
      <c r="I269" s="131"/>
      <c r="J269" s="8"/>
      <c r="K269" s="131"/>
      <c r="L269" s="131"/>
      <c r="M269" s="8"/>
    </row>
    <row r="270" spans="1:13" ht="30" customHeight="1" x14ac:dyDescent="0.25">
      <c r="A270" s="11">
        <v>7</v>
      </c>
      <c r="B270" s="131"/>
      <c r="C270" s="131"/>
      <c r="D270" s="8"/>
      <c r="E270" s="131"/>
      <c r="F270" s="131"/>
      <c r="G270" s="8"/>
      <c r="H270" s="132" t="s">
        <v>13</v>
      </c>
      <c r="I270" s="133"/>
      <c r="J270" s="8"/>
      <c r="K270" s="131"/>
      <c r="L270" s="131"/>
      <c r="M270" s="8"/>
    </row>
    <row r="271" spans="1:13" ht="30" customHeight="1" x14ac:dyDescent="0.25">
      <c r="A271" s="11">
        <v>8</v>
      </c>
      <c r="B271" s="131"/>
      <c r="C271" s="131"/>
      <c r="D271" s="8"/>
      <c r="E271" s="131"/>
      <c r="F271" s="131"/>
      <c r="G271" s="8"/>
      <c r="H271" s="131"/>
      <c r="I271" s="131"/>
      <c r="J271" s="8"/>
      <c r="K271" s="132" t="s">
        <v>13</v>
      </c>
      <c r="L271" s="133"/>
      <c r="M271" s="8"/>
    </row>
    <row r="272" spans="1:13" ht="30" customHeight="1" x14ac:dyDescent="0.25">
      <c r="A272" s="11">
        <v>9</v>
      </c>
      <c r="B272" s="132" t="s">
        <v>13</v>
      </c>
      <c r="C272" s="133"/>
      <c r="D272" s="8"/>
      <c r="E272" s="131"/>
      <c r="F272" s="131"/>
      <c r="G272" s="8"/>
      <c r="H272" s="131"/>
      <c r="I272" s="131"/>
      <c r="J272" s="8"/>
      <c r="K272" s="131"/>
      <c r="L272" s="131"/>
      <c r="M272" s="8"/>
    </row>
    <row r="273" spans="1:13" ht="30" customHeight="1" x14ac:dyDescent="0.25">
      <c r="A273" s="11">
        <v>10</v>
      </c>
      <c r="B273" s="131"/>
      <c r="C273" s="131"/>
      <c r="D273" s="8"/>
      <c r="E273" s="132" t="s">
        <v>13</v>
      </c>
      <c r="F273" s="133"/>
      <c r="G273" s="8"/>
      <c r="H273" s="131"/>
      <c r="I273" s="131"/>
      <c r="J273" s="8"/>
      <c r="K273" s="131"/>
      <c r="L273" s="131"/>
      <c r="M273" s="8"/>
    </row>
    <row r="274" spans="1:13" ht="30" customHeight="1" x14ac:dyDescent="0.25">
      <c r="A274" s="11">
        <v>11</v>
      </c>
      <c r="B274" s="131"/>
      <c r="C274" s="131"/>
      <c r="D274" s="8"/>
      <c r="E274" s="131"/>
      <c r="F274" s="131"/>
      <c r="G274" s="8"/>
      <c r="H274" s="132" t="s">
        <v>13</v>
      </c>
      <c r="I274" s="133"/>
      <c r="J274" s="8"/>
      <c r="K274" s="131"/>
      <c r="L274" s="131"/>
      <c r="M274" s="8"/>
    </row>
    <row r="275" spans="1:13" ht="30" customHeight="1" x14ac:dyDescent="0.25">
      <c r="A275" s="11">
        <v>12</v>
      </c>
      <c r="B275" s="131"/>
      <c r="C275" s="131"/>
      <c r="D275" s="8"/>
      <c r="E275" s="131"/>
      <c r="F275" s="131"/>
      <c r="G275" s="8"/>
      <c r="H275" s="131"/>
      <c r="I275" s="131"/>
      <c r="J275" s="8"/>
      <c r="K275" s="132" t="s">
        <v>13</v>
      </c>
      <c r="L275" s="133"/>
      <c r="M275" s="8"/>
    </row>
    <row r="276" spans="1:13" ht="30" customHeight="1" x14ac:dyDescent="0.25">
      <c r="A276" s="12" t="s">
        <v>14</v>
      </c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</row>
    <row r="277" spans="1:13" ht="30" customHeight="1" x14ac:dyDescent="0.25">
      <c r="A277" s="146" t="s">
        <v>15</v>
      </c>
      <c r="B277" s="146"/>
      <c r="C277" s="146"/>
      <c r="D277" s="146"/>
      <c r="E277" s="146"/>
      <c r="F277" s="146"/>
      <c r="G277" s="146"/>
      <c r="H277" s="146" t="s">
        <v>16</v>
      </c>
      <c r="I277" s="146"/>
      <c r="J277" s="146"/>
      <c r="K277" s="146"/>
      <c r="L277" s="146"/>
      <c r="M277" s="146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10</v>
      </c>
      <c r="B279" s="144" t="str">
        <f>Data!$B$2</f>
        <v>dato</v>
      </c>
      <c r="C279" s="145"/>
      <c r="D279" s="137" t="str">
        <f>Data!B3</f>
        <v>DAI Stævne</v>
      </c>
      <c r="E279" s="138"/>
      <c r="F279" s="138"/>
      <c r="G279" s="139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3</v>
      </c>
      <c r="L279" s="140" t="str">
        <f>CONCATENATE("Mappenr.:",Deltagere!G66)</f>
        <v>Mappenr.:16</v>
      </c>
      <c r="M279" s="141"/>
    </row>
    <row r="280" spans="1:13" ht="30" customHeight="1" x14ac:dyDescent="0.25">
      <c r="A280" s="17" t="s">
        <v>8</v>
      </c>
      <c r="B280" s="142" t="str">
        <f>Deltagere!B66</f>
        <v>Verner Lauritsen</v>
      </c>
      <c r="C280" s="143"/>
      <c r="D280" s="143"/>
      <c r="E280" s="142" t="str">
        <f>Deltagere!B67</f>
        <v>Jørgen Jacobsen</v>
      </c>
      <c r="F280" s="143"/>
      <c r="G280" s="143"/>
      <c r="H280" s="142" t="str">
        <f>Deltagere!B68</f>
        <v>Viola Wittenkamp</v>
      </c>
      <c r="I280" s="143"/>
      <c r="J280" s="143"/>
      <c r="K280" s="142" t="str">
        <f>Deltagere!B69</f>
        <v>Ebbe Jensen</v>
      </c>
      <c r="L280" s="143"/>
      <c r="M280" s="143"/>
    </row>
    <row r="281" spans="1:13" ht="30" customHeight="1" x14ac:dyDescent="0.25">
      <c r="A281" s="17" t="s">
        <v>12</v>
      </c>
      <c r="B281" s="143" t="str">
        <f>Deltagere!C66</f>
        <v>Aulum</v>
      </c>
      <c r="C281" s="143"/>
      <c r="D281" s="143"/>
      <c r="E281" s="143" t="str">
        <f>Deltagere!C67</f>
        <v>LLI Skanderborg</v>
      </c>
      <c r="F281" s="143"/>
      <c r="G281" s="143"/>
      <c r="H281" s="143" t="str">
        <f>Deltagere!C68</f>
        <v>Randers krolf</v>
      </c>
      <c r="I281" s="143"/>
      <c r="J281" s="143"/>
      <c r="K281" s="143" t="str">
        <f>Deltagere!C69</f>
        <v>Gjerlev</v>
      </c>
      <c r="L281" s="143"/>
      <c r="M281" s="143"/>
    </row>
    <row r="282" spans="1:13" ht="30" customHeight="1" x14ac:dyDescent="0.25">
      <c r="A282" s="17" t="s">
        <v>17</v>
      </c>
      <c r="B282" s="143">
        <f>Deltagere!D66</f>
        <v>0</v>
      </c>
      <c r="C282" s="143"/>
      <c r="D282" s="143"/>
      <c r="E282" s="134">
        <f>Deltagere!D67</f>
        <v>0</v>
      </c>
      <c r="F282" s="135"/>
      <c r="G282" s="136"/>
      <c r="H282" s="134">
        <f>Deltagere!D68</f>
        <v>0</v>
      </c>
      <c r="I282" s="135"/>
      <c r="J282" s="136"/>
      <c r="K282" s="134">
        <f>Deltagere!D69</f>
        <v>0</v>
      </c>
      <c r="L282" s="135"/>
      <c r="M282" s="136"/>
    </row>
    <row r="283" spans="1:13" ht="30" customHeight="1" x14ac:dyDescent="0.25">
      <c r="A283" s="11">
        <v>1</v>
      </c>
      <c r="B283" s="132" t="s">
        <v>13</v>
      </c>
      <c r="C283" s="133"/>
      <c r="D283" s="8"/>
      <c r="E283" s="131"/>
      <c r="F283" s="131"/>
      <c r="G283" s="8"/>
      <c r="H283" s="131"/>
      <c r="I283" s="131"/>
      <c r="J283" s="8"/>
      <c r="K283" s="131"/>
      <c r="L283" s="131"/>
      <c r="M283" s="8"/>
    </row>
    <row r="284" spans="1:13" ht="30" customHeight="1" x14ac:dyDescent="0.25">
      <c r="A284" s="11">
        <v>2</v>
      </c>
      <c r="B284" s="131"/>
      <c r="C284" s="131"/>
      <c r="D284" s="8"/>
      <c r="E284" s="132" t="s">
        <v>13</v>
      </c>
      <c r="F284" s="133"/>
      <c r="G284" s="8"/>
      <c r="H284" s="131"/>
      <c r="I284" s="131"/>
      <c r="J284" s="8"/>
      <c r="K284" s="131"/>
      <c r="L284" s="131"/>
      <c r="M284" s="8"/>
    </row>
    <row r="285" spans="1:13" ht="30" customHeight="1" x14ac:dyDescent="0.25">
      <c r="A285" s="11">
        <v>3</v>
      </c>
      <c r="B285" s="131"/>
      <c r="C285" s="131"/>
      <c r="D285" s="8"/>
      <c r="E285" s="131"/>
      <c r="F285" s="131"/>
      <c r="G285" s="8"/>
      <c r="H285" s="132" t="s">
        <v>13</v>
      </c>
      <c r="I285" s="133"/>
      <c r="J285" s="8"/>
      <c r="K285" s="131"/>
      <c r="L285" s="131"/>
      <c r="M285" s="8"/>
    </row>
    <row r="286" spans="1:13" ht="30" customHeight="1" x14ac:dyDescent="0.25">
      <c r="A286" s="11">
        <v>4</v>
      </c>
      <c r="B286" s="131"/>
      <c r="C286" s="131"/>
      <c r="D286" s="8"/>
      <c r="E286" s="131"/>
      <c r="F286" s="131"/>
      <c r="G286" s="8"/>
      <c r="H286" s="131"/>
      <c r="I286" s="131"/>
      <c r="J286" s="8"/>
      <c r="K286" s="132" t="s">
        <v>13</v>
      </c>
      <c r="L286" s="133"/>
      <c r="M286" s="8"/>
    </row>
    <row r="287" spans="1:13" ht="30" customHeight="1" x14ac:dyDescent="0.25">
      <c r="A287" s="11">
        <v>5</v>
      </c>
      <c r="B287" s="132" t="s">
        <v>13</v>
      </c>
      <c r="C287" s="133"/>
      <c r="D287" s="8"/>
      <c r="E287" s="131"/>
      <c r="F287" s="131"/>
      <c r="G287" s="8"/>
      <c r="H287" s="131"/>
      <c r="I287" s="131"/>
      <c r="J287" s="8"/>
      <c r="K287" s="131"/>
      <c r="L287" s="131"/>
      <c r="M287" s="8"/>
    </row>
    <row r="288" spans="1:13" ht="30" customHeight="1" x14ac:dyDescent="0.25">
      <c r="A288" s="11">
        <v>6</v>
      </c>
      <c r="B288" s="131"/>
      <c r="C288" s="131"/>
      <c r="D288" s="8"/>
      <c r="E288" s="132" t="s">
        <v>13</v>
      </c>
      <c r="F288" s="133"/>
      <c r="G288" s="8"/>
      <c r="H288" s="131"/>
      <c r="I288" s="131"/>
      <c r="J288" s="8"/>
      <c r="K288" s="131"/>
      <c r="L288" s="131"/>
      <c r="M288" s="8"/>
    </row>
    <row r="289" spans="1:13" ht="30" customHeight="1" x14ac:dyDescent="0.25">
      <c r="A289" s="11">
        <v>7</v>
      </c>
      <c r="B289" s="131"/>
      <c r="C289" s="131"/>
      <c r="D289" s="8"/>
      <c r="E289" s="131"/>
      <c r="F289" s="131"/>
      <c r="G289" s="8"/>
      <c r="H289" s="132" t="s">
        <v>13</v>
      </c>
      <c r="I289" s="133"/>
      <c r="J289" s="8"/>
      <c r="K289" s="131"/>
      <c r="L289" s="131"/>
      <c r="M289" s="8"/>
    </row>
    <row r="290" spans="1:13" ht="30" customHeight="1" x14ac:dyDescent="0.25">
      <c r="A290" s="11">
        <v>8</v>
      </c>
      <c r="B290" s="131"/>
      <c r="C290" s="131"/>
      <c r="D290" s="8"/>
      <c r="E290" s="131"/>
      <c r="F290" s="131"/>
      <c r="G290" s="8"/>
      <c r="H290" s="131"/>
      <c r="I290" s="131"/>
      <c r="J290" s="8"/>
      <c r="K290" s="132" t="s">
        <v>13</v>
      </c>
      <c r="L290" s="133"/>
      <c r="M290" s="8"/>
    </row>
    <row r="291" spans="1:13" ht="30" customHeight="1" x14ac:dyDescent="0.25">
      <c r="A291" s="11">
        <v>9</v>
      </c>
      <c r="B291" s="132" t="s">
        <v>13</v>
      </c>
      <c r="C291" s="133"/>
      <c r="D291" s="8"/>
      <c r="E291" s="131"/>
      <c r="F291" s="131"/>
      <c r="G291" s="8"/>
      <c r="H291" s="131"/>
      <c r="I291" s="131"/>
      <c r="J291" s="8"/>
      <c r="K291" s="131"/>
      <c r="L291" s="131"/>
      <c r="M291" s="8"/>
    </row>
    <row r="292" spans="1:13" ht="30" customHeight="1" x14ac:dyDescent="0.25">
      <c r="A292" s="11">
        <v>10</v>
      </c>
      <c r="B292" s="131"/>
      <c r="C292" s="131"/>
      <c r="D292" s="8"/>
      <c r="E292" s="132" t="s">
        <v>13</v>
      </c>
      <c r="F292" s="133"/>
      <c r="G292" s="8"/>
      <c r="H292" s="131"/>
      <c r="I292" s="131"/>
      <c r="J292" s="8"/>
      <c r="K292" s="131"/>
      <c r="L292" s="131"/>
      <c r="M292" s="8"/>
    </row>
    <row r="293" spans="1:13" ht="30" customHeight="1" x14ac:dyDescent="0.25">
      <c r="A293" s="11">
        <v>11</v>
      </c>
      <c r="B293" s="131"/>
      <c r="C293" s="131"/>
      <c r="D293" s="8"/>
      <c r="E293" s="131"/>
      <c r="F293" s="131"/>
      <c r="G293" s="8"/>
      <c r="H293" s="132" t="s">
        <v>13</v>
      </c>
      <c r="I293" s="133"/>
      <c r="J293" s="8"/>
      <c r="K293" s="131"/>
      <c r="L293" s="131"/>
      <c r="M293" s="8"/>
    </row>
    <row r="294" spans="1:13" ht="30" customHeight="1" x14ac:dyDescent="0.25">
      <c r="A294" s="11">
        <v>12</v>
      </c>
      <c r="B294" s="131"/>
      <c r="C294" s="131"/>
      <c r="D294" s="8"/>
      <c r="E294" s="131"/>
      <c r="F294" s="131"/>
      <c r="G294" s="8"/>
      <c r="H294" s="131"/>
      <c r="I294" s="131"/>
      <c r="J294" s="8"/>
      <c r="K294" s="132" t="s">
        <v>13</v>
      </c>
      <c r="L294" s="133"/>
      <c r="M294" s="8"/>
    </row>
    <row r="295" spans="1:13" ht="30" customHeight="1" x14ac:dyDescent="0.25">
      <c r="A295" s="12" t="s">
        <v>14</v>
      </c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</row>
    <row r="296" spans="1:13" ht="30" customHeight="1" x14ac:dyDescent="0.25">
      <c r="A296" s="146" t="s">
        <v>15</v>
      </c>
      <c r="B296" s="146"/>
      <c r="C296" s="146"/>
      <c r="D296" s="146"/>
      <c r="E296" s="146"/>
      <c r="F296" s="146"/>
      <c r="G296" s="146"/>
      <c r="H296" s="146" t="s">
        <v>16</v>
      </c>
      <c r="I296" s="146"/>
      <c r="J296" s="146"/>
      <c r="K296" s="146"/>
      <c r="L296" s="146"/>
      <c r="M296" s="146"/>
    </row>
    <row r="297" spans="1:13" ht="35.1" customHeight="1" x14ac:dyDescent="0.25">
      <c r="A297" s="13" t="s">
        <v>10</v>
      </c>
      <c r="B297" s="144" t="str">
        <f>Data!$B$2</f>
        <v>dato</v>
      </c>
      <c r="C297" s="145"/>
      <c r="D297" s="137" t="str">
        <f>Data!B3</f>
        <v>DAI Stævne</v>
      </c>
      <c r="E297" s="138"/>
      <c r="F297" s="138"/>
      <c r="G297" s="139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3</v>
      </c>
      <c r="L297" s="140" t="str">
        <f>CONCATENATE("Mappenr.:",Deltagere!G70)</f>
        <v>Mappenr.:17</v>
      </c>
      <c r="M297" s="141"/>
    </row>
    <row r="298" spans="1:13" ht="30" customHeight="1" x14ac:dyDescent="0.25">
      <c r="A298" s="17" t="s">
        <v>8</v>
      </c>
      <c r="B298" s="142" t="str">
        <f>Deltagere!B70</f>
        <v>Ole Jørgensen</v>
      </c>
      <c r="C298" s="143"/>
      <c r="D298" s="143"/>
      <c r="E298" s="142" t="str">
        <f>Deltagere!B71</f>
        <v>Holger Pedersen</v>
      </c>
      <c r="F298" s="143"/>
      <c r="G298" s="143"/>
      <c r="H298" s="142" t="str">
        <f>Deltagere!B72</f>
        <v>Jytte Knudsen</v>
      </c>
      <c r="I298" s="143"/>
      <c r="J298" s="143"/>
      <c r="K298" s="142" t="str">
        <f>Deltagere!B73</f>
        <v>Keld Dahl</v>
      </c>
      <c r="L298" s="143"/>
      <c r="M298" s="143"/>
    </row>
    <row r="299" spans="1:13" ht="30" customHeight="1" x14ac:dyDescent="0.25">
      <c r="A299" s="17" t="s">
        <v>12</v>
      </c>
      <c r="B299" s="143" t="str">
        <f>Deltagere!C70</f>
        <v>Assentoft</v>
      </c>
      <c r="C299" s="143"/>
      <c r="D299" s="143"/>
      <c r="E299" s="143" t="str">
        <f>Deltagere!C71</f>
        <v>Gjerlev</v>
      </c>
      <c r="F299" s="143"/>
      <c r="G299" s="143"/>
      <c r="H299" s="143" t="str">
        <f>Deltagere!C72</f>
        <v>Randers krolf</v>
      </c>
      <c r="I299" s="143"/>
      <c r="J299" s="143"/>
      <c r="K299" s="143" t="str">
        <f>Deltagere!C73</f>
        <v>Møldrup krolf</v>
      </c>
      <c r="L299" s="143"/>
      <c r="M299" s="143"/>
    </row>
    <row r="300" spans="1:13" ht="30" customHeight="1" x14ac:dyDescent="0.25">
      <c r="A300" s="17" t="s">
        <v>17</v>
      </c>
      <c r="B300" s="143">
        <f>Deltagere!D70</f>
        <v>0</v>
      </c>
      <c r="C300" s="143"/>
      <c r="D300" s="143"/>
      <c r="E300" s="134">
        <f>Deltagere!D71</f>
        <v>0</v>
      </c>
      <c r="F300" s="135"/>
      <c r="G300" s="136"/>
      <c r="H300" s="134">
        <f>Deltagere!D72</f>
        <v>0</v>
      </c>
      <c r="I300" s="135"/>
      <c r="J300" s="136"/>
      <c r="K300" s="134">
        <f>Deltagere!D73</f>
        <v>0</v>
      </c>
      <c r="L300" s="135"/>
      <c r="M300" s="136"/>
    </row>
    <row r="301" spans="1:13" ht="30" customHeight="1" x14ac:dyDescent="0.25">
      <c r="A301" s="11">
        <v>1</v>
      </c>
      <c r="B301" s="132" t="s">
        <v>13</v>
      </c>
      <c r="C301" s="133"/>
      <c r="D301" s="8"/>
      <c r="E301" s="131"/>
      <c r="F301" s="131"/>
      <c r="G301" s="8"/>
      <c r="H301" s="131"/>
      <c r="I301" s="131"/>
      <c r="J301" s="8"/>
      <c r="K301" s="131"/>
      <c r="L301" s="131"/>
      <c r="M301" s="8"/>
    </row>
    <row r="302" spans="1:13" ht="30" customHeight="1" x14ac:dyDescent="0.25">
      <c r="A302" s="11">
        <v>2</v>
      </c>
      <c r="B302" s="131"/>
      <c r="C302" s="131"/>
      <c r="D302" s="8"/>
      <c r="E302" s="132" t="s">
        <v>13</v>
      </c>
      <c r="F302" s="133"/>
      <c r="G302" s="8"/>
      <c r="H302" s="131"/>
      <c r="I302" s="131"/>
      <c r="J302" s="8"/>
      <c r="K302" s="131"/>
      <c r="L302" s="131"/>
      <c r="M302" s="8"/>
    </row>
    <row r="303" spans="1:13" ht="30" customHeight="1" x14ac:dyDescent="0.25">
      <c r="A303" s="11">
        <v>3</v>
      </c>
      <c r="B303" s="131"/>
      <c r="C303" s="131"/>
      <c r="D303" s="8"/>
      <c r="E303" s="131"/>
      <c r="F303" s="131"/>
      <c r="G303" s="8"/>
      <c r="H303" s="132" t="s">
        <v>13</v>
      </c>
      <c r="I303" s="133"/>
      <c r="J303" s="8"/>
      <c r="K303" s="131"/>
      <c r="L303" s="131"/>
      <c r="M303" s="8"/>
    </row>
    <row r="304" spans="1:13" ht="30" customHeight="1" x14ac:dyDescent="0.25">
      <c r="A304" s="11">
        <v>4</v>
      </c>
      <c r="B304" s="131"/>
      <c r="C304" s="131"/>
      <c r="D304" s="8"/>
      <c r="E304" s="131"/>
      <c r="F304" s="131"/>
      <c r="G304" s="8"/>
      <c r="H304" s="131"/>
      <c r="I304" s="131"/>
      <c r="J304" s="8"/>
      <c r="K304" s="132" t="s">
        <v>13</v>
      </c>
      <c r="L304" s="133"/>
      <c r="M304" s="8"/>
    </row>
    <row r="305" spans="1:13" ht="30" customHeight="1" x14ac:dyDescent="0.25">
      <c r="A305" s="11">
        <v>5</v>
      </c>
      <c r="B305" s="132" t="s">
        <v>13</v>
      </c>
      <c r="C305" s="133"/>
      <c r="D305" s="8"/>
      <c r="E305" s="131"/>
      <c r="F305" s="131"/>
      <c r="G305" s="8"/>
      <c r="H305" s="131"/>
      <c r="I305" s="131"/>
      <c r="J305" s="8"/>
      <c r="K305" s="131"/>
      <c r="L305" s="131"/>
      <c r="M305" s="8"/>
    </row>
    <row r="306" spans="1:13" ht="30" customHeight="1" x14ac:dyDescent="0.25">
      <c r="A306" s="11">
        <v>6</v>
      </c>
      <c r="B306" s="131"/>
      <c r="C306" s="131"/>
      <c r="D306" s="8"/>
      <c r="E306" s="132" t="s">
        <v>13</v>
      </c>
      <c r="F306" s="133"/>
      <c r="G306" s="8"/>
      <c r="H306" s="131"/>
      <c r="I306" s="131"/>
      <c r="J306" s="8"/>
      <c r="K306" s="131"/>
      <c r="L306" s="131"/>
      <c r="M306" s="8"/>
    </row>
    <row r="307" spans="1:13" ht="30" customHeight="1" x14ac:dyDescent="0.25">
      <c r="A307" s="11">
        <v>7</v>
      </c>
      <c r="B307" s="131"/>
      <c r="C307" s="131"/>
      <c r="D307" s="8"/>
      <c r="E307" s="131"/>
      <c r="F307" s="131"/>
      <c r="G307" s="8"/>
      <c r="H307" s="132" t="s">
        <v>13</v>
      </c>
      <c r="I307" s="133"/>
      <c r="J307" s="8"/>
      <c r="K307" s="131"/>
      <c r="L307" s="131"/>
      <c r="M307" s="8"/>
    </row>
    <row r="308" spans="1:13" ht="30" customHeight="1" x14ac:dyDescent="0.25">
      <c r="A308" s="11">
        <v>8</v>
      </c>
      <c r="B308" s="131"/>
      <c r="C308" s="131"/>
      <c r="D308" s="8"/>
      <c r="E308" s="131"/>
      <c r="F308" s="131"/>
      <c r="G308" s="8"/>
      <c r="H308" s="131"/>
      <c r="I308" s="131"/>
      <c r="J308" s="8"/>
      <c r="K308" s="132" t="s">
        <v>13</v>
      </c>
      <c r="L308" s="133"/>
      <c r="M308" s="8"/>
    </row>
    <row r="309" spans="1:13" ht="30" customHeight="1" x14ac:dyDescent="0.25">
      <c r="A309" s="11">
        <v>9</v>
      </c>
      <c r="B309" s="132" t="s">
        <v>13</v>
      </c>
      <c r="C309" s="133"/>
      <c r="D309" s="8"/>
      <c r="E309" s="131"/>
      <c r="F309" s="131"/>
      <c r="G309" s="8"/>
      <c r="H309" s="131"/>
      <c r="I309" s="131"/>
      <c r="J309" s="8"/>
      <c r="K309" s="131"/>
      <c r="L309" s="131"/>
      <c r="M309" s="8"/>
    </row>
    <row r="310" spans="1:13" ht="30" customHeight="1" x14ac:dyDescent="0.25">
      <c r="A310" s="11">
        <v>10</v>
      </c>
      <c r="B310" s="131"/>
      <c r="C310" s="131"/>
      <c r="D310" s="8"/>
      <c r="E310" s="132" t="s">
        <v>13</v>
      </c>
      <c r="F310" s="133"/>
      <c r="G310" s="8"/>
      <c r="H310" s="131"/>
      <c r="I310" s="131"/>
      <c r="J310" s="8"/>
      <c r="K310" s="131"/>
      <c r="L310" s="131"/>
      <c r="M310" s="8"/>
    </row>
    <row r="311" spans="1:13" ht="30" customHeight="1" x14ac:dyDescent="0.25">
      <c r="A311" s="11">
        <v>11</v>
      </c>
      <c r="B311" s="131"/>
      <c r="C311" s="131"/>
      <c r="D311" s="8"/>
      <c r="E311" s="131"/>
      <c r="F311" s="131"/>
      <c r="G311" s="8"/>
      <c r="H311" s="132" t="s">
        <v>13</v>
      </c>
      <c r="I311" s="133"/>
      <c r="J311" s="8"/>
      <c r="K311" s="131"/>
      <c r="L311" s="131"/>
      <c r="M311" s="8"/>
    </row>
    <row r="312" spans="1:13" ht="30" customHeight="1" x14ac:dyDescent="0.25">
      <c r="A312" s="11">
        <v>12</v>
      </c>
      <c r="B312" s="131"/>
      <c r="C312" s="131"/>
      <c r="D312" s="8"/>
      <c r="E312" s="131"/>
      <c r="F312" s="131"/>
      <c r="G312" s="8"/>
      <c r="H312" s="131"/>
      <c r="I312" s="131"/>
      <c r="J312" s="8"/>
      <c r="K312" s="132" t="s">
        <v>13</v>
      </c>
      <c r="L312" s="133"/>
      <c r="M312" s="8"/>
    </row>
    <row r="313" spans="1:13" ht="30" customHeight="1" x14ac:dyDescent="0.25">
      <c r="A313" s="12" t="s">
        <v>14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</row>
    <row r="314" spans="1:13" ht="30" customHeight="1" x14ac:dyDescent="0.25">
      <c r="A314" s="146" t="s">
        <v>15</v>
      </c>
      <c r="B314" s="146"/>
      <c r="C314" s="146"/>
      <c r="D314" s="146"/>
      <c r="E314" s="146"/>
      <c r="F314" s="146"/>
      <c r="G314" s="146"/>
      <c r="H314" s="146" t="s">
        <v>16</v>
      </c>
      <c r="I314" s="146"/>
      <c r="J314" s="146"/>
      <c r="K314" s="146"/>
      <c r="L314" s="146"/>
      <c r="M314" s="146"/>
    </row>
    <row r="315" spans="1:13" ht="53.25" customHeight="1" x14ac:dyDescent="0.25"/>
    <row r="316" spans="1:13" ht="35.1" customHeight="1" x14ac:dyDescent="0.25">
      <c r="A316" s="13" t="s">
        <v>10</v>
      </c>
      <c r="B316" s="144" t="str">
        <f>Data!$B$2</f>
        <v>dato</v>
      </c>
      <c r="C316" s="145"/>
      <c r="D316" s="137" t="str">
        <f>Data!B3</f>
        <v>DAI Stævne</v>
      </c>
      <c r="E316" s="138"/>
      <c r="F316" s="138"/>
      <c r="G316" s="139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6</v>
      </c>
      <c r="L316" s="140" t="str">
        <f>CONCATENATE("Mappenr.:",Deltagere!G74)</f>
        <v>Mappenr.:18</v>
      </c>
      <c r="M316" s="141"/>
    </row>
    <row r="317" spans="1:13" ht="30" customHeight="1" x14ac:dyDescent="0.25">
      <c r="A317" s="17" t="s">
        <v>8</v>
      </c>
      <c r="B317" s="142" t="str">
        <f>Deltagere!B74</f>
        <v>Hanne Jensen</v>
      </c>
      <c r="C317" s="143"/>
      <c r="D317" s="143"/>
      <c r="E317" s="142" t="str">
        <f>Deltagere!B75</f>
        <v>Tage  Astrup</v>
      </c>
      <c r="F317" s="143"/>
      <c r="G317" s="143"/>
      <c r="H317" s="142" t="str">
        <f>Deltagere!B76</f>
        <v>Marianne Mikkelsen</v>
      </c>
      <c r="I317" s="143"/>
      <c r="J317" s="143"/>
      <c r="K317" s="142" t="str">
        <f>Deltagere!B77</f>
        <v>Frode Nielsen</v>
      </c>
      <c r="L317" s="143"/>
      <c r="M317" s="143"/>
    </row>
    <row r="318" spans="1:13" ht="30" customHeight="1" x14ac:dyDescent="0.25">
      <c r="A318" s="17" t="s">
        <v>12</v>
      </c>
      <c r="B318" s="143" t="str">
        <f>Deltagere!C74</f>
        <v>TST</v>
      </c>
      <c r="C318" s="143"/>
      <c r="D318" s="143"/>
      <c r="E318" s="143" t="str">
        <f>Deltagere!C75</f>
        <v>VAK</v>
      </c>
      <c r="F318" s="143"/>
      <c r="G318" s="143"/>
      <c r="H318" s="143" t="str">
        <f>Deltagere!C76</f>
        <v>Randers krolf</v>
      </c>
      <c r="I318" s="143"/>
      <c r="J318" s="143"/>
      <c r="K318" s="143" t="str">
        <f>Deltagere!C77</f>
        <v>Aulum</v>
      </c>
      <c r="L318" s="143"/>
      <c r="M318" s="143"/>
    </row>
    <row r="319" spans="1:13" ht="30" customHeight="1" x14ac:dyDescent="0.25">
      <c r="A319" s="17" t="s">
        <v>17</v>
      </c>
      <c r="B319" s="143">
        <f>Deltagere!D74</f>
        <v>0</v>
      </c>
      <c r="C319" s="143"/>
      <c r="D319" s="143"/>
      <c r="E319" s="134">
        <f>Deltagere!D75</f>
        <v>0</v>
      </c>
      <c r="F319" s="135"/>
      <c r="G319" s="136"/>
      <c r="H319" s="134">
        <f>Deltagere!D76</f>
        <v>0</v>
      </c>
      <c r="I319" s="135"/>
      <c r="J319" s="136"/>
      <c r="K319" s="134">
        <f>Deltagere!D77</f>
        <v>0</v>
      </c>
      <c r="L319" s="135"/>
      <c r="M319" s="136"/>
    </row>
    <row r="320" spans="1:13" ht="30" customHeight="1" x14ac:dyDescent="0.25">
      <c r="A320" s="11">
        <v>1</v>
      </c>
      <c r="B320" s="132" t="s">
        <v>13</v>
      </c>
      <c r="C320" s="133"/>
      <c r="D320" s="8"/>
      <c r="E320" s="131"/>
      <c r="F320" s="131"/>
      <c r="G320" s="8"/>
      <c r="H320" s="131"/>
      <c r="I320" s="131"/>
      <c r="J320" s="8"/>
      <c r="K320" s="131"/>
      <c r="L320" s="131"/>
      <c r="M320" s="8"/>
    </row>
    <row r="321" spans="1:13" ht="30" customHeight="1" x14ac:dyDescent="0.25">
      <c r="A321" s="11">
        <v>2</v>
      </c>
      <c r="B321" s="131"/>
      <c r="C321" s="131"/>
      <c r="D321" s="8"/>
      <c r="E321" s="132" t="s">
        <v>13</v>
      </c>
      <c r="F321" s="133"/>
      <c r="G321" s="8"/>
      <c r="H321" s="131"/>
      <c r="I321" s="131"/>
      <c r="J321" s="8"/>
      <c r="K321" s="131"/>
      <c r="L321" s="131"/>
      <c r="M321" s="8"/>
    </row>
    <row r="322" spans="1:13" ht="30" customHeight="1" x14ac:dyDescent="0.25">
      <c r="A322" s="11">
        <v>3</v>
      </c>
      <c r="B322" s="131"/>
      <c r="C322" s="131"/>
      <c r="D322" s="8"/>
      <c r="E322" s="131"/>
      <c r="F322" s="131"/>
      <c r="G322" s="8"/>
      <c r="H322" s="132" t="s">
        <v>13</v>
      </c>
      <c r="I322" s="133"/>
      <c r="J322" s="8"/>
      <c r="K322" s="131"/>
      <c r="L322" s="131"/>
      <c r="M322" s="8"/>
    </row>
    <row r="323" spans="1:13" ht="30" customHeight="1" x14ac:dyDescent="0.25">
      <c r="A323" s="11">
        <v>4</v>
      </c>
      <c r="B323" s="131"/>
      <c r="C323" s="131"/>
      <c r="D323" s="8"/>
      <c r="E323" s="131"/>
      <c r="F323" s="131"/>
      <c r="G323" s="8"/>
      <c r="H323" s="131"/>
      <c r="I323" s="131"/>
      <c r="J323" s="8"/>
      <c r="K323" s="132" t="s">
        <v>13</v>
      </c>
      <c r="L323" s="133"/>
      <c r="M323" s="8"/>
    </row>
    <row r="324" spans="1:13" ht="30" customHeight="1" x14ac:dyDescent="0.25">
      <c r="A324" s="11">
        <v>5</v>
      </c>
      <c r="B324" s="132" t="s">
        <v>13</v>
      </c>
      <c r="C324" s="133"/>
      <c r="D324" s="8"/>
      <c r="E324" s="131"/>
      <c r="F324" s="131"/>
      <c r="G324" s="8"/>
      <c r="H324" s="131"/>
      <c r="I324" s="131"/>
      <c r="J324" s="8"/>
      <c r="K324" s="131"/>
      <c r="L324" s="131"/>
      <c r="M324" s="8"/>
    </row>
    <row r="325" spans="1:13" ht="30" customHeight="1" x14ac:dyDescent="0.25">
      <c r="A325" s="11">
        <v>6</v>
      </c>
      <c r="B325" s="131"/>
      <c r="C325" s="131"/>
      <c r="D325" s="8"/>
      <c r="E325" s="132" t="s">
        <v>13</v>
      </c>
      <c r="F325" s="133"/>
      <c r="G325" s="8"/>
      <c r="H325" s="131"/>
      <c r="I325" s="131"/>
      <c r="J325" s="8"/>
      <c r="K325" s="131"/>
      <c r="L325" s="131"/>
      <c r="M325" s="8"/>
    </row>
    <row r="326" spans="1:13" ht="30" customHeight="1" x14ac:dyDescent="0.25">
      <c r="A326" s="11">
        <v>7</v>
      </c>
      <c r="B326" s="131"/>
      <c r="C326" s="131"/>
      <c r="D326" s="8"/>
      <c r="E326" s="131"/>
      <c r="F326" s="131"/>
      <c r="G326" s="8"/>
      <c r="H326" s="132" t="s">
        <v>13</v>
      </c>
      <c r="I326" s="133"/>
      <c r="J326" s="8"/>
      <c r="K326" s="131"/>
      <c r="L326" s="131"/>
      <c r="M326" s="8"/>
    </row>
    <row r="327" spans="1:13" ht="30" customHeight="1" x14ac:dyDescent="0.25">
      <c r="A327" s="11">
        <v>8</v>
      </c>
      <c r="B327" s="131"/>
      <c r="C327" s="131"/>
      <c r="D327" s="8"/>
      <c r="E327" s="131"/>
      <c r="F327" s="131"/>
      <c r="G327" s="8"/>
      <c r="H327" s="131"/>
      <c r="I327" s="131"/>
      <c r="J327" s="8"/>
      <c r="K327" s="132" t="s">
        <v>13</v>
      </c>
      <c r="L327" s="133"/>
      <c r="M327" s="8"/>
    </row>
    <row r="328" spans="1:13" ht="30" customHeight="1" x14ac:dyDescent="0.25">
      <c r="A328" s="11">
        <v>9</v>
      </c>
      <c r="B328" s="132" t="s">
        <v>13</v>
      </c>
      <c r="C328" s="133"/>
      <c r="D328" s="8"/>
      <c r="E328" s="131"/>
      <c r="F328" s="131"/>
      <c r="G328" s="8"/>
      <c r="H328" s="131"/>
      <c r="I328" s="131"/>
      <c r="J328" s="8"/>
      <c r="K328" s="131"/>
      <c r="L328" s="131"/>
      <c r="M328" s="8"/>
    </row>
    <row r="329" spans="1:13" ht="30" customHeight="1" x14ac:dyDescent="0.25">
      <c r="A329" s="11">
        <v>10</v>
      </c>
      <c r="B329" s="131"/>
      <c r="C329" s="131"/>
      <c r="D329" s="8"/>
      <c r="E329" s="132" t="s">
        <v>13</v>
      </c>
      <c r="F329" s="133"/>
      <c r="G329" s="8"/>
      <c r="H329" s="131"/>
      <c r="I329" s="131"/>
      <c r="J329" s="8"/>
      <c r="K329" s="131"/>
      <c r="L329" s="131"/>
      <c r="M329" s="8"/>
    </row>
    <row r="330" spans="1:13" ht="30" customHeight="1" x14ac:dyDescent="0.25">
      <c r="A330" s="11">
        <v>11</v>
      </c>
      <c r="B330" s="131"/>
      <c r="C330" s="131"/>
      <c r="D330" s="8"/>
      <c r="E330" s="131"/>
      <c r="F330" s="131"/>
      <c r="G330" s="8"/>
      <c r="H330" s="132" t="s">
        <v>13</v>
      </c>
      <c r="I330" s="133"/>
      <c r="J330" s="8"/>
      <c r="K330" s="131"/>
      <c r="L330" s="131"/>
      <c r="M330" s="8"/>
    </row>
    <row r="331" spans="1:13" ht="30" customHeight="1" x14ac:dyDescent="0.25">
      <c r="A331" s="11">
        <v>12</v>
      </c>
      <c r="B331" s="131"/>
      <c r="C331" s="131"/>
      <c r="D331" s="8"/>
      <c r="E331" s="131"/>
      <c r="F331" s="131"/>
      <c r="G331" s="8"/>
      <c r="H331" s="131"/>
      <c r="I331" s="131"/>
      <c r="J331" s="8"/>
      <c r="K331" s="132" t="s">
        <v>13</v>
      </c>
      <c r="L331" s="133"/>
      <c r="M331" s="8"/>
    </row>
    <row r="332" spans="1:13" ht="30" customHeight="1" x14ac:dyDescent="0.25">
      <c r="A332" s="12" t="s">
        <v>14</v>
      </c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</row>
    <row r="333" spans="1:13" ht="30" customHeight="1" x14ac:dyDescent="0.25">
      <c r="A333" s="146" t="s">
        <v>15</v>
      </c>
      <c r="B333" s="146"/>
      <c r="C333" s="146"/>
      <c r="D333" s="146"/>
      <c r="E333" s="146"/>
      <c r="F333" s="146"/>
      <c r="G333" s="146"/>
      <c r="H333" s="146" t="s">
        <v>16</v>
      </c>
      <c r="I333" s="146"/>
      <c r="J333" s="146"/>
      <c r="K333" s="146"/>
      <c r="L333" s="146"/>
      <c r="M333" s="146"/>
    </row>
    <row r="334" spans="1:13" ht="35.1" customHeight="1" x14ac:dyDescent="0.25">
      <c r="A334" s="13" t="s">
        <v>10</v>
      </c>
      <c r="B334" s="144" t="str">
        <f>Data!$B$2</f>
        <v>dato</v>
      </c>
      <c r="C334" s="145"/>
      <c r="D334" s="137" t="str">
        <f>Data!B3</f>
        <v>DAI Stævne</v>
      </c>
      <c r="E334" s="138"/>
      <c r="F334" s="138"/>
      <c r="G334" s="139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hul 6</v>
      </c>
      <c r="L334" s="140" t="str">
        <f>CONCATENATE("Mappenr.:",Deltagere!G78)</f>
        <v>Mappenr.:19</v>
      </c>
      <c r="M334" s="141"/>
    </row>
    <row r="335" spans="1:13" ht="30" customHeight="1" x14ac:dyDescent="0.25">
      <c r="A335" s="17" t="s">
        <v>8</v>
      </c>
      <c r="B335" s="142" t="str">
        <f>Deltagere!B78</f>
        <v>Børge Halkjær</v>
      </c>
      <c r="C335" s="143"/>
      <c r="D335" s="143"/>
      <c r="E335" s="142" t="str">
        <f>Deltagere!B79</f>
        <v>Kathrine Urenholt</v>
      </c>
      <c r="F335" s="143"/>
      <c r="G335" s="143"/>
      <c r="H335" s="142" t="str">
        <f>Deltagere!B80</f>
        <v>Keld Pedersen</v>
      </c>
      <c r="I335" s="143"/>
      <c r="J335" s="143"/>
      <c r="K335" s="142" t="str">
        <f>Deltagere!B81</f>
        <v>Grethe Jørgensen</v>
      </c>
      <c r="L335" s="143"/>
      <c r="M335" s="143"/>
    </row>
    <row r="336" spans="1:13" ht="30" customHeight="1" x14ac:dyDescent="0.25">
      <c r="A336" s="17" t="s">
        <v>12</v>
      </c>
      <c r="B336" s="143" t="str">
        <f>Deltagere!C78</f>
        <v>VAK</v>
      </c>
      <c r="C336" s="143"/>
      <c r="D336" s="143"/>
      <c r="E336" s="143" t="str">
        <f>Deltagere!C79</f>
        <v>Randers krolf</v>
      </c>
      <c r="F336" s="143"/>
      <c r="G336" s="143"/>
      <c r="H336" s="143" t="str">
        <f>Deltagere!C80</f>
        <v>Karup krolf</v>
      </c>
      <c r="I336" s="143"/>
      <c r="J336" s="143"/>
      <c r="K336" s="143" t="str">
        <f>Deltagere!C81</f>
        <v>Assentoft</v>
      </c>
      <c r="L336" s="143"/>
      <c r="M336" s="143"/>
    </row>
    <row r="337" spans="1:13" ht="30" customHeight="1" x14ac:dyDescent="0.25">
      <c r="A337" s="17" t="s">
        <v>17</v>
      </c>
      <c r="B337" s="143">
        <f>Deltagere!D78</f>
        <v>0</v>
      </c>
      <c r="C337" s="143"/>
      <c r="D337" s="143"/>
      <c r="E337" s="134">
        <f>Deltagere!D79</f>
        <v>0</v>
      </c>
      <c r="F337" s="135"/>
      <c r="G337" s="136"/>
      <c r="H337" s="134">
        <f>Deltagere!D80</f>
        <v>0</v>
      </c>
      <c r="I337" s="135"/>
      <c r="J337" s="136"/>
      <c r="K337" s="134">
        <f>Deltagere!D81</f>
        <v>0</v>
      </c>
      <c r="L337" s="135"/>
      <c r="M337" s="136"/>
    </row>
    <row r="338" spans="1:13" ht="30" customHeight="1" x14ac:dyDescent="0.25">
      <c r="A338" s="11">
        <v>1</v>
      </c>
      <c r="B338" s="132" t="s">
        <v>13</v>
      </c>
      <c r="C338" s="133"/>
      <c r="D338" s="8"/>
      <c r="E338" s="131"/>
      <c r="F338" s="131"/>
      <c r="G338" s="8"/>
      <c r="H338" s="131"/>
      <c r="I338" s="131"/>
      <c r="J338" s="8"/>
      <c r="K338" s="131"/>
      <c r="L338" s="131"/>
      <c r="M338" s="8"/>
    </row>
    <row r="339" spans="1:13" ht="30" customHeight="1" x14ac:dyDescent="0.25">
      <c r="A339" s="11">
        <v>2</v>
      </c>
      <c r="B339" s="131"/>
      <c r="C339" s="131"/>
      <c r="D339" s="8"/>
      <c r="E339" s="132" t="s">
        <v>13</v>
      </c>
      <c r="F339" s="133"/>
      <c r="G339" s="8"/>
      <c r="H339" s="131"/>
      <c r="I339" s="131"/>
      <c r="J339" s="8"/>
      <c r="K339" s="131"/>
      <c r="L339" s="131"/>
      <c r="M339" s="8"/>
    </row>
    <row r="340" spans="1:13" ht="30" customHeight="1" x14ac:dyDescent="0.25">
      <c r="A340" s="11">
        <v>3</v>
      </c>
      <c r="B340" s="131"/>
      <c r="C340" s="131"/>
      <c r="D340" s="8"/>
      <c r="E340" s="131"/>
      <c r="F340" s="131"/>
      <c r="G340" s="8"/>
      <c r="H340" s="132" t="s">
        <v>13</v>
      </c>
      <c r="I340" s="133"/>
      <c r="J340" s="8"/>
      <c r="K340" s="131"/>
      <c r="L340" s="131"/>
      <c r="M340" s="8"/>
    </row>
    <row r="341" spans="1:13" ht="30" customHeight="1" x14ac:dyDescent="0.25">
      <c r="A341" s="11">
        <v>4</v>
      </c>
      <c r="B341" s="131"/>
      <c r="C341" s="131"/>
      <c r="D341" s="8"/>
      <c r="E341" s="131"/>
      <c r="F341" s="131"/>
      <c r="G341" s="8"/>
      <c r="H341" s="131"/>
      <c r="I341" s="131"/>
      <c r="J341" s="8"/>
      <c r="K341" s="132" t="s">
        <v>13</v>
      </c>
      <c r="L341" s="133"/>
      <c r="M341" s="8"/>
    </row>
    <row r="342" spans="1:13" ht="30" customHeight="1" x14ac:dyDescent="0.25">
      <c r="A342" s="11">
        <v>5</v>
      </c>
      <c r="B342" s="132" t="s">
        <v>13</v>
      </c>
      <c r="C342" s="133"/>
      <c r="D342" s="8"/>
      <c r="E342" s="131"/>
      <c r="F342" s="131"/>
      <c r="G342" s="8"/>
      <c r="H342" s="131"/>
      <c r="I342" s="131"/>
      <c r="J342" s="8"/>
      <c r="K342" s="131"/>
      <c r="L342" s="131"/>
      <c r="M342" s="8"/>
    </row>
    <row r="343" spans="1:13" ht="30" customHeight="1" x14ac:dyDescent="0.25">
      <c r="A343" s="11">
        <v>6</v>
      </c>
      <c r="B343" s="131"/>
      <c r="C343" s="131"/>
      <c r="D343" s="8"/>
      <c r="E343" s="132" t="s">
        <v>13</v>
      </c>
      <c r="F343" s="133"/>
      <c r="G343" s="8"/>
      <c r="H343" s="131"/>
      <c r="I343" s="131"/>
      <c r="J343" s="8"/>
      <c r="K343" s="131"/>
      <c r="L343" s="131"/>
      <c r="M343" s="8"/>
    </row>
    <row r="344" spans="1:13" ht="30" customHeight="1" x14ac:dyDescent="0.25">
      <c r="A344" s="11">
        <v>7</v>
      </c>
      <c r="B344" s="131"/>
      <c r="C344" s="131"/>
      <c r="D344" s="8"/>
      <c r="E344" s="131"/>
      <c r="F344" s="131"/>
      <c r="G344" s="8"/>
      <c r="H344" s="132" t="s">
        <v>13</v>
      </c>
      <c r="I344" s="133"/>
      <c r="J344" s="8"/>
      <c r="K344" s="131"/>
      <c r="L344" s="131"/>
      <c r="M344" s="8"/>
    </row>
    <row r="345" spans="1:13" ht="30" customHeight="1" x14ac:dyDescent="0.25">
      <c r="A345" s="11">
        <v>8</v>
      </c>
      <c r="B345" s="131"/>
      <c r="C345" s="131"/>
      <c r="D345" s="8"/>
      <c r="E345" s="131"/>
      <c r="F345" s="131"/>
      <c r="G345" s="8"/>
      <c r="H345" s="131"/>
      <c r="I345" s="131"/>
      <c r="J345" s="8"/>
      <c r="K345" s="132" t="s">
        <v>13</v>
      </c>
      <c r="L345" s="133"/>
      <c r="M345" s="8"/>
    </row>
    <row r="346" spans="1:13" ht="30" customHeight="1" x14ac:dyDescent="0.25">
      <c r="A346" s="11">
        <v>9</v>
      </c>
      <c r="B346" s="132" t="s">
        <v>13</v>
      </c>
      <c r="C346" s="133"/>
      <c r="D346" s="8"/>
      <c r="E346" s="131"/>
      <c r="F346" s="131"/>
      <c r="G346" s="8"/>
      <c r="H346" s="131"/>
      <c r="I346" s="131"/>
      <c r="J346" s="8"/>
      <c r="K346" s="131"/>
      <c r="L346" s="131"/>
      <c r="M346" s="8"/>
    </row>
    <row r="347" spans="1:13" ht="30" customHeight="1" x14ac:dyDescent="0.25">
      <c r="A347" s="11">
        <v>10</v>
      </c>
      <c r="B347" s="131"/>
      <c r="C347" s="131"/>
      <c r="D347" s="8"/>
      <c r="E347" s="132" t="s">
        <v>13</v>
      </c>
      <c r="F347" s="133"/>
      <c r="G347" s="8"/>
      <c r="H347" s="131"/>
      <c r="I347" s="131"/>
      <c r="J347" s="8"/>
      <c r="K347" s="131"/>
      <c r="L347" s="131"/>
      <c r="M347" s="8"/>
    </row>
    <row r="348" spans="1:13" ht="30" customHeight="1" x14ac:dyDescent="0.25">
      <c r="A348" s="11">
        <v>11</v>
      </c>
      <c r="B348" s="131"/>
      <c r="C348" s="131"/>
      <c r="D348" s="8"/>
      <c r="E348" s="131"/>
      <c r="F348" s="131"/>
      <c r="G348" s="8"/>
      <c r="H348" s="132" t="s">
        <v>13</v>
      </c>
      <c r="I348" s="133"/>
      <c r="J348" s="8"/>
      <c r="K348" s="131"/>
      <c r="L348" s="131"/>
      <c r="M348" s="8"/>
    </row>
    <row r="349" spans="1:13" ht="30" customHeight="1" x14ac:dyDescent="0.25">
      <c r="A349" s="11">
        <v>12</v>
      </c>
      <c r="B349" s="131"/>
      <c r="C349" s="131"/>
      <c r="D349" s="8"/>
      <c r="E349" s="131"/>
      <c r="F349" s="131"/>
      <c r="G349" s="8"/>
      <c r="H349" s="131"/>
      <c r="I349" s="131"/>
      <c r="J349" s="8"/>
      <c r="K349" s="132" t="s">
        <v>13</v>
      </c>
      <c r="L349" s="133"/>
      <c r="M349" s="8"/>
    </row>
    <row r="350" spans="1:13" ht="30" customHeight="1" x14ac:dyDescent="0.25">
      <c r="A350" s="12" t="s">
        <v>14</v>
      </c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</row>
    <row r="351" spans="1:13" ht="30" customHeight="1" x14ac:dyDescent="0.25">
      <c r="A351" s="146" t="s">
        <v>15</v>
      </c>
      <c r="B351" s="146"/>
      <c r="C351" s="146"/>
      <c r="D351" s="146"/>
      <c r="E351" s="146"/>
      <c r="F351" s="146"/>
      <c r="G351" s="146"/>
      <c r="H351" s="146" t="s">
        <v>16</v>
      </c>
      <c r="I351" s="146"/>
      <c r="J351" s="146"/>
      <c r="K351" s="146"/>
      <c r="L351" s="146"/>
      <c r="M351" s="146"/>
    </row>
    <row r="352" spans="1:13" ht="53.25" customHeight="1" x14ac:dyDescent="0.25"/>
    <row r="353" spans="1:13" ht="35.1" customHeight="1" x14ac:dyDescent="0.25">
      <c r="A353" s="13" t="s">
        <v>10</v>
      </c>
      <c r="B353" s="144" t="str">
        <f>Data!$B$2</f>
        <v>dato</v>
      </c>
      <c r="C353" s="145"/>
      <c r="D353" s="137" t="str">
        <f>Data!B3</f>
        <v>DAI Stævne</v>
      </c>
      <c r="E353" s="138"/>
      <c r="F353" s="138"/>
      <c r="G353" s="139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hul 6</v>
      </c>
      <c r="L353" s="140" t="str">
        <f>CONCATENATE("Mappenr.:",Deltagere!G82)</f>
        <v>Mappenr.:20</v>
      </c>
      <c r="M353" s="141"/>
    </row>
    <row r="354" spans="1:13" ht="30" customHeight="1" x14ac:dyDescent="0.25">
      <c r="A354" s="17" t="s">
        <v>8</v>
      </c>
      <c r="B354" s="142" t="str">
        <f>Deltagere!B82</f>
        <v>Bent Kristensen</v>
      </c>
      <c r="C354" s="143"/>
      <c r="D354" s="143"/>
      <c r="E354" s="142" t="str">
        <f>Deltagere!B83</f>
        <v>Herdis Dahl</v>
      </c>
      <c r="F354" s="143"/>
      <c r="G354" s="143"/>
      <c r="H354" s="142" t="str">
        <f>Deltagere!B84</f>
        <v>Erling Johansen</v>
      </c>
      <c r="I354" s="143"/>
      <c r="J354" s="143"/>
      <c r="K354" s="142" t="str">
        <f>Deltagere!B85</f>
        <v>Else Norvig</v>
      </c>
      <c r="L354" s="143"/>
      <c r="M354" s="143"/>
    </row>
    <row r="355" spans="1:13" ht="30" customHeight="1" x14ac:dyDescent="0.25">
      <c r="A355" s="17" t="s">
        <v>12</v>
      </c>
      <c r="B355" s="143" t="str">
        <f>Deltagere!C82</f>
        <v>Assentoft</v>
      </c>
      <c r="C355" s="143"/>
      <c r="D355" s="143"/>
      <c r="E355" s="143" t="str">
        <f>Deltagere!C83</f>
        <v>Møldrup krolf</v>
      </c>
      <c r="F355" s="143"/>
      <c r="G355" s="143"/>
      <c r="H355" s="143" t="str">
        <f>Deltagere!C84</f>
        <v>Randers krolf</v>
      </c>
      <c r="I355" s="143"/>
      <c r="J355" s="143"/>
      <c r="K355" s="143" t="str">
        <f>Deltagere!C85</f>
        <v>LLI Skanderborg</v>
      </c>
      <c r="L355" s="143"/>
      <c r="M355" s="143"/>
    </row>
    <row r="356" spans="1:13" ht="30" customHeight="1" x14ac:dyDescent="0.25">
      <c r="A356" s="17" t="s">
        <v>17</v>
      </c>
      <c r="B356" s="143">
        <f>Deltagere!D82</f>
        <v>0</v>
      </c>
      <c r="C356" s="143"/>
      <c r="D356" s="143"/>
      <c r="E356" s="134">
        <f>Deltagere!D83</f>
        <v>0</v>
      </c>
      <c r="F356" s="135"/>
      <c r="G356" s="136"/>
      <c r="H356" s="134">
        <f>Deltagere!D84</f>
        <v>0</v>
      </c>
      <c r="I356" s="135"/>
      <c r="J356" s="136"/>
      <c r="K356" s="134">
        <f>Deltagere!D85</f>
        <v>0</v>
      </c>
      <c r="L356" s="135"/>
      <c r="M356" s="136"/>
    </row>
    <row r="357" spans="1:13" ht="30" customHeight="1" x14ac:dyDescent="0.25">
      <c r="A357" s="11">
        <v>1</v>
      </c>
      <c r="B357" s="132" t="s">
        <v>13</v>
      </c>
      <c r="C357" s="133"/>
      <c r="D357" s="8"/>
      <c r="E357" s="131"/>
      <c r="F357" s="131"/>
      <c r="G357" s="8"/>
      <c r="H357" s="131"/>
      <c r="I357" s="131"/>
      <c r="J357" s="8"/>
      <c r="K357" s="131"/>
      <c r="L357" s="131"/>
      <c r="M357" s="8"/>
    </row>
    <row r="358" spans="1:13" ht="30" customHeight="1" x14ac:dyDescent="0.25">
      <c r="A358" s="11">
        <v>2</v>
      </c>
      <c r="B358" s="131"/>
      <c r="C358" s="131"/>
      <c r="D358" s="8"/>
      <c r="E358" s="132" t="s">
        <v>13</v>
      </c>
      <c r="F358" s="133"/>
      <c r="G358" s="8"/>
      <c r="H358" s="131"/>
      <c r="I358" s="131"/>
      <c r="J358" s="8"/>
      <c r="K358" s="131"/>
      <c r="L358" s="131"/>
      <c r="M358" s="8"/>
    </row>
    <row r="359" spans="1:13" ht="30" customHeight="1" x14ac:dyDescent="0.25">
      <c r="A359" s="11">
        <v>3</v>
      </c>
      <c r="B359" s="131"/>
      <c r="C359" s="131"/>
      <c r="D359" s="8"/>
      <c r="E359" s="131"/>
      <c r="F359" s="131"/>
      <c r="G359" s="8"/>
      <c r="H359" s="132" t="s">
        <v>13</v>
      </c>
      <c r="I359" s="133"/>
      <c r="J359" s="8"/>
      <c r="K359" s="131"/>
      <c r="L359" s="131"/>
      <c r="M359" s="8"/>
    </row>
    <row r="360" spans="1:13" ht="30" customHeight="1" x14ac:dyDescent="0.25">
      <c r="A360" s="11">
        <v>4</v>
      </c>
      <c r="B360" s="131"/>
      <c r="C360" s="131"/>
      <c r="D360" s="8"/>
      <c r="E360" s="131"/>
      <c r="F360" s="131"/>
      <c r="G360" s="8"/>
      <c r="H360" s="131"/>
      <c r="I360" s="131"/>
      <c r="J360" s="8"/>
      <c r="K360" s="132" t="s">
        <v>13</v>
      </c>
      <c r="L360" s="133"/>
      <c r="M360" s="8"/>
    </row>
    <row r="361" spans="1:13" ht="30" customHeight="1" x14ac:dyDescent="0.25">
      <c r="A361" s="11">
        <v>5</v>
      </c>
      <c r="B361" s="132" t="s">
        <v>13</v>
      </c>
      <c r="C361" s="133"/>
      <c r="D361" s="8"/>
      <c r="E361" s="131"/>
      <c r="F361" s="131"/>
      <c r="G361" s="8"/>
      <c r="H361" s="131"/>
      <c r="I361" s="131"/>
      <c r="J361" s="8"/>
      <c r="K361" s="131"/>
      <c r="L361" s="131"/>
      <c r="M361" s="8"/>
    </row>
    <row r="362" spans="1:13" ht="30" customHeight="1" x14ac:dyDescent="0.25">
      <c r="A362" s="11">
        <v>6</v>
      </c>
      <c r="B362" s="131"/>
      <c r="C362" s="131"/>
      <c r="D362" s="8"/>
      <c r="E362" s="132" t="s">
        <v>13</v>
      </c>
      <c r="F362" s="133"/>
      <c r="G362" s="8"/>
      <c r="H362" s="131"/>
      <c r="I362" s="131"/>
      <c r="J362" s="8"/>
      <c r="K362" s="131"/>
      <c r="L362" s="131"/>
      <c r="M362" s="8"/>
    </row>
    <row r="363" spans="1:13" ht="30" customHeight="1" x14ac:dyDescent="0.25">
      <c r="A363" s="11">
        <v>7</v>
      </c>
      <c r="B363" s="131"/>
      <c r="C363" s="131"/>
      <c r="D363" s="8"/>
      <c r="E363" s="131"/>
      <c r="F363" s="131"/>
      <c r="G363" s="8"/>
      <c r="H363" s="132" t="s">
        <v>13</v>
      </c>
      <c r="I363" s="133"/>
      <c r="J363" s="8"/>
      <c r="K363" s="131"/>
      <c r="L363" s="131"/>
      <c r="M363" s="8"/>
    </row>
    <row r="364" spans="1:13" ht="30" customHeight="1" x14ac:dyDescent="0.25">
      <c r="A364" s="11">
        <v>8</v>
      </c>
      <c r="B364" s="131"/>
      <c r="C364" s="131"/>
      <c r="D364" s="8"/>
      <c r="E364" s="131"/>
      <c r="F364" s="131"/>
      <c r="G364" s="8"/>
      <c r="H364" s="131"/>
      <c r="I364" s="131"/>
      <c r="J364" s="8"/>
      <c r="K364" s="132" t="s">
        <v>13</v>
      </c>
      <c r="L364" s="133"/>
      <c r="M364" s="8"/>
    </row>
    <row r="365" spans="1:13" ht="30" customHeight="1" x14ac:dyDescent="0.25">
      <c r="A365" s="11">
        <v>9</v>
      </c>
      <c r="B365" s="132" t="s">
        <v>13</v>
      </c>
      <c r="C365" s="133"/>
      <c r="D365" s="8"/>
      <c r="E365" s="131"/>
      <c r="F365" s="131"/>
      <c r="G365" s="8"/>
      <c r="H365" s="131"/>
      <c r="I365" s="131"/>
      <c r="J365" s="8"/>
      <c r="K365" s="131"/>
      <c r="L365" s="131"/>
      <c r="M365" s="8"/>
    </row>
    <row r="366" spans="1:13" ht="30" customHeight="1" x14ac:dyDescent="0.25">
      <c r="A366" s="11">
        <v>10</v>
      </c>
      <c r="B366" s="131"/>
      <c r="C366" s="131"/>
      <c r="D366" s="8"/>
      <c r="E366" s="132" t="s">
        <v>13</v>
      </c>
      <c r="F366" s="133"/>
      <c r="G366" s="8"/>
      <c r="H366" s="131"/>
      <c r="I366" s="131"/>
      <c r="J366" s="8"/>
      <c r="K366" s="131"/>
      <c r="L366" s="131"/>
      <c r="M366" s="8"/>
    </row>
    <row r="367" spans="1:13" ht="30" customHeight="1" x14ac:dyDescent="0.25">
      <c r="A367" s="11">
        <v>11</v>
      </c>
      <c r="B367" s="131"/>
      <c r="C367" s="131"/>
      <c r="D367" s="8"/>
      <c r="E367" s="131"/>
      <c r="F367" s="131"/>
      <c r="G367" s="8"/>
      <c r="H367" s="132" t="s">
        <v>13</v>
      </c>
      <c r="I367" s="133"/>
      <c r="J367" s="8"/>
      <c r="K367" s="131"/>
      <c r="L367" s="131"/>
      <c r="M367" s="8"/>
    </row>
    <row r="368" spans="1:13" ht="30" customHeight="1" x14ac:dyDescent="0.25">
      <c r="A368" s="11">
        <v>12</v>
      </c>
      <c r="B368" s="131"/>
      <c r="C368" s="131"/>
      <c r="D368" s="8"/>
      <c r="E368" s="131"/>
      <c r="F368" s="131"/>
      <c r="G368" s="8"/>
      <c r="H368" s="131"/>
      <c r="I368" s="131"/>
      <c r="J368" s="8"/>
      <c r="K368" s="132" t="s">
        <v>13</v>
      </c>
      <c r="L368" s="133"/>
      <c r="M368" s="8"/>
    </row>
    <row r="369" spans="1:13" ht="30" customHeight="1" x14ac:dyDescent="0.25">
      <c r="A369" s="12" t="s">
        <v>14</v>
      </c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</row>
    <row r="370" spans="1:13" ht="30" customHeight="1" x14ac:dyDescent="0.25">
      <c r="A370" s="146" t="s">
        <v>15</v>
      </c>
      <c r="B370" s="146"/>
      <c r="C370" s="146"/>
      <c r="D370" s="146"/>
      <c r="E370" s="146"/>
      <c r="F370" s="146"/>
      <c r="G370" s="146"/>
      <c r="H370" s="146" t="s">
        <v>16</v>
      </c>
      <c r="I370" s="146"/>
      <c r="J370" s="146"/>
      <c r="K370" s="146"/>
      <c r="L370" s="146"/>
      <c r="M370" s="146"/>
    </row>
    <row r="371" spans="1:13" ht="35.1" customHeight="1" x14ac:dyDescent="0.25">
      <c r="A371" s="13" t="s">
        <v>10</v>
      </c>
      <c r="B371" s="144" t="str">
        <f>Data!$B$2</f>
        <v>dato</v>
      </c>
      <c r="C371" s="145"/>
      <c r="D371" s="137" t="str">
        <f>Data!B3</f>
        <v>DAI Stævne</v>
      </c>
      <c r="E371" s="138"/>
      <c r="F371" s="138"/>
      <c r="G371" s="139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hul 9</v>
      </c>
      <c r="L371" s="140" t="str">
        <f>CONCATENATE("Mappenr.:",Deltagere!G86)</f>
        <v>Mappenr.:21</v>
      </c>
      <c r="M371" s="141"/>
    </row>
    <row r="372" spans="1:13" ht="30" customHeight="1" x14ac:dyDescent="0.25">
      <c r="A372" s="17" t="s">
        <v>8</v>
      </c>
      <c r="B372" s="142" t="str">
        <f>Deltagere!B86</f>
        <v>Leif Søndergård</v>
      </c>
      <c r="C372" s="143"/>
      <c r="D372" s="143"/>
      <c r="E372" s="142" t="str">
        <f>Deltagere!B87</f>
        <v>Elsebeth Hjort-Hansen</v>
      </c>
      <c r="F372" s="143"/>
      <c r="G372" s="143"/>
      <c r="H372" s="142" t="str">
        <f>Deltagere!B88</f>
        <v>Gert Lang</v>
      </c>
      <c r="I372" s="143"/>
      <c r="J372" s="143"/>
      <c r="K372" s="142" t="str">
        <f>Deltagere!B89</f>
        <v>Solveig Østergård</v>
      </c>
      <c r="L372" s="143"/>
      <c r="M372" s="143"/>
    </row>
    <row r="373" spans="1:13" ht="30" customHeight="1" x14ac:dyDescent="0.25">
      <c r="A373" s="17" t="s">
        <v>12</v>
      </c>
      <c r="B373" s="143" t="str">
        <f>Deltagere!C86</f>
        <v>VAK</v>
      </c>
      <c r="C373" s="143"/>
      <c r="D373" s="143"/>
      <c r="E373" s="143" t="str">
        <f>Deltagere!C87</f>
        <v>Assentoft</v>
      </c>
      <c r="F373" s="143"/>
      <c r="G373" s="143"/>
      <c r="H373" s="143" t="str">
        <f>Deltagere!C88</f>
        <v>Randers krolf</v>
      </c>
      <c r="I373" s="143"/>
      <c r="J373" s="143"/>
      <c r="K373" s="143" t="str">
        <f>Deltagere!C89</f>
        <v>Bjerringbro</v>
      </c>
      <c r="L373" s="143"/>
      <c r="M373" s="143"/>
    </row>
    <row r="374" spans="1:13" ht="30" customHeight="1" x14ac:dyDescent="0.25">
      <c r="A374" s="17" t="s">
        <v>17</v>
      </c>
      <c r="B374" s="143">
        <f>Deltagere!D86</f>
        <v>0</v>
      </c>
      <c r="C374" s="143"/>
      <c r="D374" s="143"/>
      <c r="E374" s="134">
        <f>Deltagere!D87</f>
        <v>0</v>
      </c>
      <c r="F374" s="135"/>
      <c r="G374" s="136"/>
      <c r="H374" s="134">
        <f>Deltagere!D88</f>
        <v>0</v>
      </c>
      <c r="I374" s="135"/>
      <c r="J374" s="136"/>
      <c r="K374" s="134">
        <f>Deltagere!D89</f>
        <v>0</v>
      </c>
      <c r="L374" s="135"/>
      <c r="M374" s="136"/>
    </row>
    <row r="375" spans="1:13" ht="30" customHeight="1" x14ac:dyDescent="0.25">
      <c r="A375" s="11">
        <v>1</v>
      </c>
      <c r="B375" s="132" t="s">
        <v>13</v>
      </c>
      <c r="C375" s="133"/>
      <c r="D375" s="8"/>
      <c r="E375" s="131"/>
      <c r="F375" s="131"/>
      <c r="G375" s="8"/>
      <c r="H375" s="131"/>
      <c r="I375" s="131"/>
      <c r="J375" s="8"/>
      <c r="K375" s="131"/>
      <c r="L375" s="131"/>
      <c r="M375" s="8"/>
    </row>
    <row r="376" spans="1:13" ht="30" customHeight="1" x14ac:dyDescent="0.25">
      <c r="A376" s="11">
        <v>2</v>
      </c>
      <c r="B376" s="131"/>
      <c r="C376" s="131"/>
      <c r="D376" s="8"/>
      <c r="E376" s="132" t="s">
        <v>13</v>
      </c>
      <c r="F376" s="133"/>
      <c r="G376" s="8"/>
      <c r="H376" s="131"/>
      <c r="I376" s="131"/>
      <c r="J376" s="8"/>
      <c r="K376" s="131"/>
      <c r="L376" s="131"/>
      <c r="M376" s="8"/>
    </row>
    <row r="377" spans="1:13" ht="30" customHeight="1" x14ac:dyDescent="0.25">
      <c r="A377" s="11">
        <v>3</v>
      </c>
      <c r="B377" s="131"/>
      <c r="C377" s="131"/>
      <c r="D377" s="8"/>
      <c r="E377" s="131"/>
      <c r="F377" s="131"/>
      <c r="G377" s="8"/>
      <c r="H377" s="132" t="s">
        <v>13</v>
      </c>
      <c r="I377" s="133"/>
      <c r="J377" s="8"/>
      <c r="K377" s="131"/>
      <c r="L377" s="131"/>
      <c r="M377" s="8"/>
    </row>
    <row r="378" spans="1:13" ht="30" customHeight="1" x14ac:dyDescent="0.25">
      <c r="A378" s="11">
        <v>4</v>
      </c>
      <c r="B378" s="131"/>
      <c r="C378" s="131"/>
      <c r="D378" s="8"/>
      <c r="E378" s="131"/>
      <c r="F378" s="131"/>
      <c r="G378" s="8"/>
      <c r="H378" s="131"/>
      <c r="I378" s="131"/>
      <c r="J378" s="8"/>
      <c r="K378" s="132" t="s">
        <v>13</v>
      </c>
      <c r="L378" s="133"/>
      <c r="M378" s="8"/>
    </row>
    <row r="379" spans="1:13" ht="30" customHeight="1" x14ac:dyDescent="0.25">
      <c r="A379" s="11">
        <v>5</v>
      </c>
      <c r="B379" s="132" t="s">
        <v>13</v>
      </c>
      <c r="C379" s="133"/>
      <c r="D379" s="8"/>
      <c r="E379" s="131"/>
      <c r="F379" s="131"/>
      <c r="G379" s="8"/>
      <c r="H379" s="131"/>
      <c r="I379" s="131"/>
      <c r="J379" s="8"/>
      <c r="K379" s="131"/>
      <c r="L379" s="131"/>
      <c r="M379" s="8"/>
    </row>
    <row r="380" spans="1:13" ht="30" customHeight="1" x14ac:dyDescent="0.25">
      <c r="A380" s="11">
        <v>6</v>
      </c>
      <c r="B380" s="131"/>
      <c r="C380" s="131"/>
      <c r="D380" s="8"/>
      <c r="E380" s="132" t="s">
        <v>13</v>
      </c>
      <c r="F380" s="133"/>
      <c r="G380" s="8"/>
      <c r="H380" s="131"/>
      <c r="I380" s="131"/>
      <c r="J380" s="8"/>
      <c r="K380" s="131"/>
      <c r="L380" s="131"/>
      <c r="M380" s="8"/>
    </row>
    <row r="381" spans="1:13" ht="30" customHeight="1" x14ac:dyDescent="0.25">
      <c r="A381" s="11">
        <v>7</v>
      </c>
      <c r="B381" s="131"/>
      <c r="C381" s="131"/>
      <c r="D381" s="8"/>
      <c r="E381" s="131"/>
      <c r="F381" s="131"/>
      <c r="G381" s="8"/>
      <c r="H381" s="132" t="s">
        <v>13</v>
      </c>
      <c r="I381" s="133"/>
      <c r="J381" s="8"/>
      <c r="K381" s="131"/>
      <c r="L381" s="131"/>
      <c r="M381" s="8"/>
    </row>
    <row r="382" spans="1:13" ht="30" customHeight="1" x14ac:dyDescent="0.25">
      <c r="A382" s="11">
        <v>8</v>
      </c>
      <c r="B382" s="131"/>
      <c r="C382" s="131"/>
      <c r="D382" s="8"/>
      <c r="E382" s="131"/>
      <c r="F382" s="131"/>
      <c r="G382" s="8"/>
      <c r="H382" s="131"/>
      <c r="I382" s="131"/>
      <c r="J382" s="8"/>
      <c r="K382" s="132" t="s">
        <v>13</v>
      </c>
      <c r="L382" s="133"/>
      <c r="M382" s="8"/>
    </row>
    <row r="383" spans="1:13" ht="30" customHeight="1" x14ac:dyDescent="0.25">
      <c r="A383" s="11">
        <v>9</v>
      </c>
      <c r="B383" s="132" t="s">
        <v>13</v>
      </c>
      <c r="C383" s="133"/>
      <c r="D383" s="8"/>
      <c r="E383" s="131"/>
      <c r="F383" s="131"/>
      <c r="G383" s="8"/>
      <c r="H383" s="131"/>
      <c r="I383" s="131"/>
      <c r="J383" s="8"/>
      <c r="K383" s="131"/>
      <c r="L383" s="131"/>
      <c r="M383" s="8"/>
    </row>
    <row r="384" spans="1:13" ht="30" customHeight="1" x14ac:dyDescent="0.25">
      <c r="A384" s="11">
        <v>10</v>
      </c>
      <c r="B384" s="131"/>
      <c r="C384" s="131"/>
      <c r="D384" s="8"/>
      <c r="E384" s="132" t="s">
        <v>13</v>
      </c>
      <c r="F384" s="133"/>
      <c r="G384" s="8"/>
      <c r="H384" s="131"/>
      <c r="I384" s="131"/>
      <c r="J384" s="8"/>
      <c r="K384" s="131"/>
      <c r="L384" s="131"/>
      <c r="M384" s="8"/>
    </row>
    <row r="385" spans="1:13" ht="30" customHeight="1" x14ac:dyDescent="0.25">
      <c r="A385" s="11">
        <v>11</v>
      </c>
      <c r="B385" s="131"/>
      <c r="C385" s="131"/>
      <c r="D385" s="8"/>
      <c r="E385" s="131"/>
      <c r="F385" s="131"/>
      <c r="G385" s="8"/>
      <c r="H385" s="132" t="s">
        <v>13</v>
      </c>
      <c r="I385" s="133"/>
      <c r="J385" s="8"/>
      <c r="K385" s="131"/>
      <c r="L385" s="131"/>
      <c r="M385" s="8"/>
    </row>
    <row r="386" spans="1:13" ht="30" customHeight="1" x14ac:dyDescent="0.25">
      <c r="A386" s="11">
        <v>12</v>
      </c>
      <c r="B386" s="131"/>
      <c r="C386" s="131"/>
      <c r="D386" s="8"/>
      <c r="E386" s="131"/>
      <c r="F386" s="131"/>
      <c r="G386" s="8"/>
      <c r="H386" s="131"/>
      <c r="I386" s="131"/>
      <c r="J386" s="8"/>
      <c r="K386" s="132" t="s">
        <v>13</v>
      </c>
      <c r="L386" s="133"/>
      <c r="M386" s="8"/>
    </row>
    <row r="387" spans="1:13" ht="30" customHeight="1" x14ac:dyDescent="0.25">
      <c r="A387" s="12" t="s">
        <v>14</v>
      </c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</row>
    <row r="388" spans="1:13" ht="30" customHeight="1" x14ac:dyDescent="0.25">
      <c r="A388" s="146" t="s">
        <v>15</v>
      </c>
      <c r="B388" s="146"/>
      <c r="C388" s="146"/>
      <c r="D388" s="146"/>
      <c r="E388" s="146"/>
      <c r="F388" s="146"/>
      <c r="G388" s="146"/>
      <c r="H388" s="146" t="s">
        <v>16</v>
      </c>
      <c r="I388" s="146"/>
      <c r="J388" s="146"/>
      <c r="K388" s="146"/>
      <c r="L388" s="146"/>
      <c r="M388" s="146"/>
    </row>
    <row r="389" spans="1:13" ht="54" customHeight="1" x14ac:dyDescent="0.25"/>
    <row r="390" spans="1:13" ht="35.1" customHeight="1" x14ac:dyDescent="0.25">
      <c r="A390" s="13" t="s">
        <v>10</v>
      </c>
      <c r="B390" s="144" t="str">
        <f>Data!$B$2</f>
        <v>dato</v>
      </c>
      <c r="C390" s="145"/>
      <c r="D390" s="137" t="str">
        <f>Data!B3</f>
        <v>DAI Stævne</v>
      </c>
      <c r="E390" s="138"/>
      <c r="F390" s="138"/>
      <c r="G390" s="139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9</v>
      </c>
      <c r="L390" s="140" t="str">
        <f>CONCATENATE("Mappenr.:",Deltagere!G90)</f>
        <v>Mappenr.:22</v>
      </c>
      <c r="M390" s="141"/>
    </row>
    <row r="391" spans="1:13" ht="30" customHeight="1" x14ac:dyDescent="0.25">
      <c r="A391" s="17" t="s">
        <v>8</v>
      </c>
      <c r="B391" s="151" t="str">
        <f>Deltagere!B90</f>
        <v>John Voldum</v>
      </c>
      <c r="C391" s="150"/>
      <c r="D391" s="150"/>
      <c r="E391" s="151" t="str">
        <f>Deltagere!B91</f>
        <v>Bodil Reincke</v>
      </c>
      <c r="F391" s="150"/>
      <c r="G391" s="150"/>
      <c r="H391" s="151" t="str">
        <f>Deltagere!B92</f>
        <v>Søren Bugge</v>
      </c>
      <c r="I391" s="150"/>
      <c r="J391" s="150"/>
      <c r="K391" s="151" t="str">
        <f>Deltagere!B93</f>
        <v>Bente Jensen</v>
      </c>
      <c r="L391" s="150"/>
      <c r="M391" s="150"/>
    </row>
    <row r="392" spans="1:13" ht="30" customHeight="1" x14ac:dyDescent="0.25">
      <c r="A392" s="17" t="s">
        <v>12</v>
      </c>
      <c r="B392" s="150" t="str">
        <f>Deltagere!C90</f>
        <v>LLI Skanderborg</v>
      </c>
      <c r="C392" s="150"/>
      <c r="D392" s="150"/>
      <c r="E392" s="150" t="str">
        <f>Deltagere!C91</f>
        <v>Randers Seniorkrolf</v>
      </c>
      <c r="F392" s="150"/>
      <c r="G392" s="150"/>
      <c r="H392" s="150" t="str">
        <f>Deltagere!C92</f>
        <v>Randers krolf</v>
      </c>
      <c r="I392" s="150"/>
      <c r="J392" s="150"/>
      <c r="K392" s="150" t="str">
        <f>Deltagere!C93</f>
        <v>Aulum</v>
      </c>
      <c r="L392" s="150"/>
      <c r="M392" s="150"/>
    </row>
    <row r="393" spans="1:13" ht="30" customHeight="1" x14ac:dyDescent="0.25">
      <c r="A393" s="17" t="s">
        <v>17</v>
      </c>
      <c r="B393" s="143">
        <f>Deltagere!D90</f>
        <v>0</v>
      </c>
      <c r="C393" s="143"/>
      <c r="D393" s="143"/>
      <c r="E393" s="134">
        <f>Deltagere!D91</f>
        <v>0</v>
      </c>
      <c r="F393" s="135"/>
      <c r="G393" s="136"/>
      <c r="H393" s="134">
        <f>Deltagere!D92</f>
        <v>0</v>
      </c>
      <c r="I393" s="135"/>
      <c r="J393" s="136"/>
      <c r="K393" s="134">
        <f>Deltagere!D93</f>
        <v>0</v>
      </c>
      <c r="L393" s="135"/>
      <c r="M393" s="136"/>
    </row>
    <row r="394" spans="1:13" ht="30" customHeight="1" x14ac:dyDescent="0.25">
      <c r="A394" s="11">
        <v>1</v>
      </c>
      <c r="B394" s="132" t="s">
        <v>13</v>
      </c>
      <c r="C394" s="133"/>
      <c r="D394" s="8"/>
      <c r="E394" s="131"/>
      <c r="F394" s="131"/>
      <c r="G394" s="8"/>
      <c r="H394" s="131"/>
      <c r="I394" s="131"/>
      <c r="J394" s="8"/>
      <c r="K394" s="131"/>
      <c r="L394" s="131"/>
      <c r="M394" s="8"/>
    </row>
    <row r="395" spans="1:13" ht="30" customHeight="1" x14ac:dyDescent="0.25">
      <c r="A395" s="11">
        <v>2</v>
      </c>
      <c r="B395" s="131"/>
      <c r="C395" s="131"/>
      <c r="D395" s="8"/>
      <c r="E395" s="132" t="s">
        <v>13</v>
      </c>
      <c r="F395" s="133"/>
      <c r="G395" s="8"/>
      <c r="H395" s="131"/>
      <c r="I395" s="131"/>
      <c r="J395" s="8"/>
      <c r="K395" s="131"/>
      <c r="L395" s="131"/>
      <c r="M395" s="8"/>
    </row>
    <row r="396" spans="1:13" ht="30" customHeight="1" x14ac:dyDescent="0.25">
      <c r="A396" s="11">
        <v>3</v>
      </c>
      <c r="B396" s="131"/>
      <c r="C396" s="131"/>
      <c r="D396" s="8"/>
      <c r="E396" s="131"/>
      <c r="F396" s="131"/>
      <c r="G396" s="8"/>
      <c r="H396" s="132" t="s">
        <v>13</v>
      </c>
      <c r="I396" s="133"/>
      <c r="J396" s="8"/>
      <c r="K396" s="131"/>
      <c r="L396" s="131"/>
      <c r="M396" s="8"/>
    </row>
    <row r="397" spans="1:13" ht="30" customHeight="1" x14ac:dyDescent="0.25">
      <c r="A397" s="11">
        <v>4</v>
      </c>
      <c r="B397" s="131"/>
      <c r="C397" s="131"/>
      <c r="D397" s="8"/>
      <c r="E397" s="131"/>
      <c r="F397" s="131"/>
      <c r="G397" s="8"/>
      <c r="H397" s="131"/>
      <c r="I397" s="131"/>
      <c r="J397" s="8"/>
      <c r="K397" s="132" t="s">
        <v>13</v>
      </c>
      <c r="L397" s="133"/>
      <c r="M397" s="8"/>
    </row>
    <row r="398" spans="1:13" ht="30" customHeight="1" x14ac:dyDescent="0.25">
      <c r="A398" s="11">
        <v>5</v>
      </c>
      <c r="B398" s="132" t="s">
        <v>13</v>
      </c>
      <c r="C398" s="133"/>
      <c r="D398" s="8"/>
      <c r="E398" s="131"/>
      <c r="F398" s="131"/>
      <c r="G398" s="8"/>
      <c r="H398" s="131"/>
      <c r="I398" s="131"/>
      <c r="J398" s="8"/>
      <c r="K398" s="131"/>
      <c r="L398" s="131"/>
      <c r="M398" s="8"/>
    </row>
    <row r="399" spans="1:13" ht="30" customHeight="1" x14ac:dyDescent="0.25">
      <c r="A399" s="11">
        <v>6</v>
      </c>
      <c r="B399" s="131"/>
      <c r="C399" s="131"/>
      <c r="D399" s="8"/>
      <c r="E399" s="132" t="s">
        <v>13</v>
      </c>
      <c r="F399" s="133"/>
      <c r="G399" s="8"/>
      <c r="H399" s="131"/>
      <c r="I399" s="131"/>
      <c r="J399" s="8"/>
      <c r="K399" s="131"/>
      <c r="L399" s="131"/>
      <c r="M399" s="8"/>
    </row>
    <row r="400" spans="1:13" ht="30" customHeight="1" x14ac:dyDescent="0.25">
      <c r="A400" s="11">
        <v>7</v>
      </c>
      <c r="B400" s="131"/>
      <c r="C400" s="131"/>
      <c r="D400" s="8"/>
      <c r="E400" s="131"/>
      <c r="F400" s="131"/>
      <c r="G400" s="8"/>
      <c r="H400" s="132" t="s">
        <v>13</v>
      </c>
      <c r="I400" s="133"/>
      <c r="J400" s="8"/>
      <c r="K400" s="131"/>
      <c r="L400" s="131"/>
      <c r="M400" s="8"/>
    </row>
    <row r="401" spans="1:13" ht="30" customHeight="1" x14ac:dyDescent="0.25">
      <c r="A401" s="11">
        <v>8</v>
      </c>
      <c r="B401" s="131"/>
      <c r="C401" s="131"/>
      <c r="D401" s="8"/>
      <c r="E401" s="131"/>
      <c r="F401" s="131"/>
      <c r="G401" s="8"/>
      <c r="H401" s="131"/>
      <c r="I401" s="131"/>
      <c r="J401" s="8"/>
      <c r="K401" s="132" t="s">
        <v>13</v>
      </c>
      <c r="L401" s="133"/>
      <c r="M401" s="8"/>
    </row>
    <row r="402" spans="1:13" ht="30" customHeight="1" x14ac:dyDescent="0.25">
      <c r="A402" s="11">
        <v>9</v>
      </c>
      <c r="B402" s="132" t="s">
        <v>13</v>
      </c>
      <c r="C402" s="133"/>
      <c r="D402" s="8"/>
      <c r="E402" s="131"/>
      <c r="F402" s="131"/>
      <c r="G402" s="8"/>
      <c r="H402" s="131"/>
      <c r="I402" s="131"/>
      <c r="J402" s="8"/>
      <c r="K402" s="131"/>
      <c r="L402" s="131"/>
      <c r="M402" s="8"/>
    </row>
    <row r="403" spans="1:13" ht="30" customHeight="1" x14ac:dyDescent="0.25">
      <c r="A403" s="11">
        <v>10</v>
      </c>
      <c r="B403" s="131"/>
      <c r="C403" s="131"/>
      <c r="D403" s="8"/>
      <c r="E403" s="132" t="s">
        <v>13</v>
      </c>
      <c r="F403" s="133"/>
      <c r="G403" s="8"/>
      <c r="H403" s="131"/>
      <c r="I403" s="131"/>
      <c r="J403" s="8"/>
      <c r="K403" s="131"/>
      <c r="L403" s="131"/>
      <c r="M403" s="8"/>
    </row>
    <row r="404" spans="1:13" ht="30" customHeight="1" x14ac:dyDescent="0.25">
      <c r="A404" s="11">
        <v>11</v>
      </c>
      <c r="B404" s="131"/>
      <c r="C404" s="131"/>
      <c r="D404" s="8"/>
      <c r="E404" s="131"/>
      <c r="F404" s="131"/>
      <c r="G404" s="8"/>
      <c r="H404" s="132" t="s">
        <v>13</v>
      </c>
      <c r="I404" s="133"/>
      <c r="J404" s="8"/>
      <c r="K404" s="131"/>
      <c r="L404" s="131"/>
      <c r="M404" s="8"/>
    </row>
    <row r="405" spans="1:13" ht="30" customHeight="1" x14ac:dyDescent="0.25">
      <c r="A405" s="11">
        <v>12</v>
      </c>
      <c r="B405" s="131"/>
      <c r="C405" s="131"/>
      <c r="D405" s="8"/>
      <c r="E405" s="131"/>
      <c r="F405" s="131"/>
      <c r="G405" s="8"/>
      <c r="H405" s="131"/>
      <c r="I405" s="131"/>
      <c r="J405" s="8"/>
      <c r="K405" s="132" t="s">
        <v>13</v>
      </c>
      <c r="L405" s="133"/>
      <c r="M405" s="8"/>
    </row>
    <row r="406" spans="1:13" ht="30" customHeight="1" x14ac:dyDescent="0.25">
      <c r="A406" s="12" t="s">
        <v>14</v>
      </c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</row>
    <row r="407" spans="1:13" ht="30" customHeight="1" x14ac:dyDescent="0.25">
      <c r="A407" s="146" t="s">
        <v>15</v>
      </c>
      <c r="B407" s="146"/>
      <c r="C407" s="146"/>
      <c r="D407" s="146"/>
      <c r="E407" s="146"/>
      <c r="F407" s="146"/>
      <c r="G407" s="146"/>
      <c r="H407" s="146" t="s">
        <v>16</v>
      </c>
      <c r="I407" s="146"/>
      <c r="J407" s="146"/>
      <c r="K407" s="146"/>
      <c r="L407" s="146"/>
      <c r="M407" s="146"/>
    </row>
    <row r="408" spans="1:13" ht="35.1" customHeight="1" x14ac:dyDescent="0.25">
      <c r="A408" s="13" t="s">
        <v>10</v>
      </c>
      <c r="B408" s="144" t="str">
        <f>Data!$B$2</f>
        <v>dato</v>
      </c>
      <c r="C408" s="145"/>
      <c r="D408" s="137" t="str">
        <f>Data!B3</f>
        <v>DAI Stævne</v>
      </c>
      <c r="E408" s="138"/>
      <c r="F408" s="138"/>
      <c r="G408" s="139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7</v>
      </c>
      <c r="L408" s="140" t="str">
        <f>CONCATENATE("Mappenr.:",Deltagere!G94)</f>
        <v>Mappenr.:23</v>
      </c>
      <c r="M408" s="141"/>
    </row>
    <row r="409" spans="1:13" ht="30" customHeight="1" x14ac:dyDescent="0.25">
      <c r="A409" s="17" t="s">
        <v>8</v>
      </c>
      <c r="B409" s="142">
        <f>Deltagere!B94</f>
        <v>89</v>
      </c>
      <c r="C409" s="143"/>
      <c r="D409" s="143"/>
      <c r="E409" s="142">
        <f>Deltagere!B95</f>
        <v>90</v>
      </c>
      <c r="F409" s="143"/>
      <c r="G409" s="143"/>
      <c r="H409" s="142">
        <f>Deltagere!B96</f>
        <v>91</v>
      </c>
      <c r="I409" s="143"/>
      <c r="J409" s="143"/>
      <c r="K409" s="142">
        <f>Deltagere!B97</f>
        <v>92</v>
      </c>
      <c r="L409" s="143"/>
      <c r="M409" s="143"/>
    </row>
    <row r="410" spans="1:13" ht="30" customHeight="1" x14ac:dyDescent="0.25">
      <c r="A410" s="17" t="s">
        <v>12</v>
      </c>
      <c r="B410" s="143">
        <f>Deltagere!C94</f>
        <v>0</v>
      </c>
      <c r="C410" s="143"/>
      <c r="D410" s="143"/>
      <c r="E410" s="143">
        <f>Deltagere!C95</f>
        <v>0</v>
      </c>
      <c r="F410" s="143"/>
      <c r="G410" s="143"/>
      <c r="H410" s="143">
        <f>Deltagere!C96</f>
        <v>0</v>
      </c>
      <c r="I410" s="143"/>
      <c r="J410" s="143"/>
      <c r="K410" s="143">
        <f>Deltagere!C97</f>
        <v>0</v>
      </c>
      <c r="L410" s="143"/>
      <c r="M410" s="143"/>
    </row>
    <row r="411" spans="1:13" ht="30" customHeight="1" x14ac:dyDescent="0.25">
      <c r="A411" s="17" t="s">
        <v>17</v>
      </c>
      <c r="B411" s="143">
        <f>Deltagere!D94</f>
        <v>0</v>
      </c>
      <c r="C411" s="143"/>
      <c r="D411" s="143"/>
      <c r="E411" s="134">
        <f>Deltagere!D95</f>
        <v>0</v>
      </c>
      <c r="F411" s="135"/>
      <c r="G411" s="136"/>
      <c r="H411" s="134">
        <f>Deltagere!D96</f>
        <v>0</v>
      </c>
      <c r="I411" s="135"/>
      <c r="J411" s="136"/>
      <c r="K411" s="134">
        <f>Deltagere!D97</f>
        <v>0</v>
      </c>
      <c r="L411" s="135"/>
      <c r="M411" s="136"/>
    </row>
    <row r="412" spans="1:13" ht="30" customHeight="1" x14ac:dyDescent="0.25">
      <c r="A412" s="11">
        <v>1</v>
      </c>
      <c r="B412" s="132" t="s">
        <v>13</v>
      </c>
      <c r="C412" s="133"/>
      <c r="D412" s="8"/>
      <c r="E412" s="131"/>
      <c r="F412" s="131"/>
      <c r="G412" s="8"/>
      <c r="H412" s="131"/>
      <c r="I412" s="131"/>
      <c r="J412" s="8"/>
      <c r="K412" s="131"/>
      <c r="L412" s="131"/>
      <c r="M412" s="8"/>
    </row>
    <row r="413" spans="1:13" ht="30" customHeight="1" x14ac:dyDescent="0.25">
      <c r="A413" s="11">
        <v>2</v>
      </c>
      <c r="B413" s="131"/>
      <c r="C413" s="131"/>
      <c r="D413" s="8"/>
      <c r="E413" s="132" t="s">
        <v>13</v>
      </c>
      <c r="F413" s="133"/>
      <c r="G413" s="8"/>
      <c r="H413" s="131"/>
      <c r="I413" s="131"/>
      <c r="J413" s="8"/>
      <c r="K413" s="131"/>
      <c r="L413" s="131"/>
      <c r="M413" s="8"/>
    </row>
    <row r="414" spans="1:13" ht="30" customHeight="1" x14ac:dyDescent="0.25">
      <c r="A414" s="11">
        <v>3</v>
      </c>
      <c r="B414" s="131"/>
      <c r="C414" s="131"/>
      <c r="D414" s="8"/>
      <c r="E414" s="131"/>
      <c r="F414" s="131"/>
      <c r="G414" s="8"/>
      <c r="H414" s="132" t="s">
        <v>13</v>
      </c>
      <c r="I414" s="133"/>
      <c r="J414" s="8"/>
      <c r="K414" s="131"/>
      <c r="L414" s="131"/>
      <c r="M414" s="8"/>
    </row>
    <row r="415" spans="1:13" ht="30" customHeight="1" x14ac:dyDescent="0.25">
      <c r="A415" s="11">
        <v>4</v>
      </c>
      <c r="B415" s="131"/>
      <c r="C415" s="131"/>
      <c r="D415" s="8"/>
      <c r="E415" s="131"/>
      <c r="F415" s="131"/>
      <c r="G415" s="8"/>
      <c r="H415" s="131"/>
      <c r="I415" s="131"/>
      <c r="J415" s="8"/>
      <c r="K415" s="132" t="s">
        <v>13</v>
      </c>
      <c r="L415" s="133"/>
      <c r="M415" s="8"/>
    </row>
    <row r="416" spans="1:13" ht="30" customHeight="1" x14ac:dyDescent="0.25">
      <c r="A416" s="11">
        <v>5</v>
      </c>
      <c r="B416" s="132" t="s">
        <v>13</v>
      </c>
      <c r="C416" s="133"/>
      <c r="D416" s="8"/>
      <c r="E416" s="131"/>
      <c r="F416" s="131"/>
      <c r="G416" s="8"/>
      <c r="H416" s="131"/>
      <c r="I416" s="131"/>
      <c r="J416" s="8"/>
      <c r="K416" s="131"/>
      <c r="L416" s="131"/>
      <c r="M416" s="8"/>
    </row>
    <row r="417" spans="1:13" ht="30" customHeight="1" x14ac:dyDescent="0.25">
      <c r="A417" s="11">
        <v>6</v>
      </c>
      <c r="B417" s="131"/>
      <c r="C417" s="131"/>
      <c r="D417" s="8"/>
      <c r="E417" s="132" t="s">
        <v>13</v>
      </c>
      <c r="F417" s="133"/>
      <c r="G417" s="8"/>
      <c r="H417" s="131"/>
      <c r="I417" s="131"/>
      <c r="J417" s="8"/>
      <c r="K417" s="131"/>
      <c r="L417" s="131"/>
      <c r="M417" s="8"/>
    </row>
    <row r="418" spans="1:13" ht="30" customHeight="1" x14ac:dyDescent="0.25">
      <c r="A418" s="11">
        <v>7</v>
      </c>
      <c r="B418" s="131"/>
      <c r="C418" s="131"/>
      <c r="D418" s="8"/>
      <c r="E418" s="131"/>
      <c r="F418" s="131"/>
      <c r="G418" s="8"/>
      <c r="H418" s="132" t="s">
        <v>13</v>
      </c>
      <c r="I418" s="133"/>
      <c r="J418" s="8"/>
      <c r="K418" s="131"/>
      <c r="L418" s="131"/>
      <c r="M418" s="8"/>
    </row>
    <row r="419" spans="1:13" ht="30" customHeight="1" x14ac:dyDescent="0.25">
      <c r="A419" s="11">
        <v>8</v>
      </c>
      <c r="B419" s="131"/>
      <c r="C419" s="131"/>
      <c r="D419" s="8"/>
      <c r="E419" s="131"/>
      <c r="F419" s="131"/>
      <c r="G419" s="8"/>
      <c r="H419" s="131"/>
      <c r="I419" s="131"/>
      <c r="J419" s="8"/>
      <c r="K419" s="132" t="s">
        <v>13</v>
      </c>
      <c r="L419" s="133"/>
      <c r="M419" s="8"/>
    </row>
    <row r="420" spans="1:13" ht="30" customHeight="1" x14ac:dyDescent="0.25">
      <c r="A420" s="11">
        <v>9</v>
      </c>
      <c r="B420" s="132" t="s">
        <v>13</v>
      </c>
      <c r="C420" s="133"/>
      <c r="D420" s="8"/>
      <c r="E420" s="131"/>
      <c r="F420" s="131"/>
      <c r="G420" s="8"/>
      <c r="H420" s="131"/>
      <c r="I420" s="131"/>
      <c r="J420" s="8"/>
      <c r="K420" s="131"/>
      <c r="L420" s="131"/>
      <c r="M420" s="8"/>
    </row>
    <row r="421" spans="1:13" ht="30" customHeight="1" x14ac:dyDescent="0.25">
      <c r="A421" s="11">
        <v>10</v>
      </c>
      <c r="B421" s="131"/>
      <c r="C421" s="131"/>
      <c r="D421" s="8"/>
      <c r="E421" s="132" t="s">
        <v>13</v>
      </c>
      <c r="F421" s="133"/>
      <c r="G421" s="8"/>
      <c r="H421" s="131"/>
      <c r="I421" s="131"/>
      <c r="J421" s="8"/>
      <c r="K421" s="131"/>
      <c r="L421" s="131"/>
      <c r="M421" s="8"/>
    </row>
    <row r="422" spans="1:13" ht="30" customHeight="1" x14ac:dyDescent="0.25">
      <c r="A422" s="11">
        <v>11</v>
      </c>
      <c r="B422" s="131"/>
      <c r="C422" s="131"/>
      <c r="D422" s="8"/>
      <c r="E422" s="131"/>
      <c r="F422" s="131"/>
      <c r="G422" s="8"/>
      <c r="H422" s="132" t="s">
        <v>13</v>
      </c>
      <c r="I422" s="133"/>
      <c r="J422" s="8"/>
      <c r="K422" s="131"/>
      <c r="L422" s="131"/>
      <c r="M422" s="8"/>
    </row>
    <row r="423" spans="1:13" ht="30" customHeight="1" x14ac:dyDescent="0.25">
      <c r="A423" s="11">
        <v>12</v>
      </c>
      <c r="B423" s="131"/>
      <c r="C423" s="131"/>
      <c r="D423" s="8"/>
      <c r="E423" s="131"/>
      <c r="F423" s="131"/>
      <c r="G423" s="8"/>
      <c r="H423" s="131"/>
      <c r="I423" s="131"/>
      <c r="J423" s="8"/>
      <c r="K423" s="132" t="s">
        <v>13</v>
      </c>
      <c r="L423" s="133"/>
      <c r="M423" s="8"/>
    </row>
    <row r="424" spans="1:13" ht="30" customHeight="1" x14ac:dyDescent="0.25">
      <c r="A424" s="12" t="s">
        <v>14</v>
      </c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</row>
    <row r="425" spans="1:13" ht="30" customHeight="1" x14ac:dyDescent="0.25">
      <c r="A425" s="152" t="s">
        <v>15</v>
      </c>
      <c r="B425" s="152"/>
      <c r="C425" s="152"/>
      <c r="D425" s="152"/>
      <c r="E425" s="152"/>
      <c r="F425" s="152"/>
      <c r="G425" s="152"/>
      <c r="H425" s="152" t="s">
        <v>16</v>
      </c>
      <c r="I425" s="152"/>
      <c r="J425" s="152"/>
      <c r="K425" s="152"/>
      <c r="L425" s="152"/>
      <c r="M425" s="152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10</v>
      </c>
      <c r="B427" s="153" t="str">
        <f>Data!$B$2</f>
        <v>dato</v>
      </c>
      <c r="C427" s="154"/>
      <c r="D427" s="155" t="str">
        <f>Data!B3</f>
        <v>DAI Stævne</v>
      </c>
      <c r="E427" s="156"/>
      <c r="F427" s="156"/>
      <c r="G427" s="157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7</v>
      </c>
      <c r="L427" s="158" t="str">
        <f>CONCATENATE("Mappenr.:",Deltagere!G98)</f>
        <v>Mappenr.:24</v>
      </c>
      <c r="M427" s="159"/>
    </row>
    <row r="428" spans="1:13" ht="30" customHeight="1" x14ac:dyDescent="0.25">
      <c r="A428" s="17" t="s">
        <v>8</v>
      </c>
      <c r="B428" s="142">
        <f>Deltagere!B98</f>
        <v>93</v>
      </c>
      <c r="C428" s="143"/>
      <c r="D428" s="143"/>
      <c r="E428" s="142">
        <f>Deltagere!B99</f>
        <v>94</v>
      </c>
      <c r="F428" s="143"/>
      <c r="G428" s="143"/>
      <c r="H428" s="142">
        <f>Deltagere!B100</f>
        <v>95</v>
      </c>
      <c r="I428" s="143"/>
      <c r="J428" s="143"/>
      <c r="K428" s="142">
        <f>Deltagere!B101</f>
        <v>96</v>
      </c>
      <c r="L428" s="143"/>
      <c r="M428" s="143"/>
    </row>
    <row r="429" spans="1:13" ht="30" customHeight="1" x14ac:dyDescent="0.25">
      <c r="A429" s="17" t="s">
        <v>12</v>
      </c>
      <c r="B429" s="143">
        <f>Deltagere!C98</f>
        <v>0</v>
      </c>
      <c r="C429" s="143"/>
      <c r="D429" s="143"/>
      <c r="E429" s="143">
        <f>Deltagere!C99</f>
        <v>0</v>
      </c>
      <c r="F429" s="143"/>
      <c r="G429" s="143"/>
      <c r="H429" s="143">
        <f>Deltagere!C100</f>
        <v>0</v>
      </c>
      <c r="I429" s="143"/>
      <c r="J429" s="143"/>
      <c r="K429" s="143">
        <f>Deltagere!C101</f>
        <v>0</v>
      </c>
      <c r="L429" s="143"/>
      <c r="M429" s="143"/>
    </row>
    <row r="430" spans="1:13" ht="30" customHeight="1" x14ac:dyDescent="0.25">
      <c r="A430" s="17" t="s">
        <v>17</v>
      </c>
      <c r="B430" s="143">
        <f>Deltagere!D98</f>
        <v>0</v>
      </c>
      <c r="C430" s="143"/>
      <c r="D430" s="143"/>
      <c r="E430" s="134">
        <f>Deltagere!D99</f>
        <v>0</v>
      </c>
      <c r="F430" s="135"/>
      <c r="G430" s="136"/>
      <c r="H430" s="134">
        <f>Deltagere!D100</f>
        <v>0</v>
      </c>
      <c r="I430" s="135"/>
      <c r="J430" s="136"/>
      <c r="K430" s="134">
        <f>Deltagere!D101</f>
        <v>0</v>
      </c>
      <c r="L430" s="135"/>
      <c r="M430" s="136"/>
    </row>
    <row r="431" spans="1:13" ht="30" customHeight="1" x14ac:dyDescent="0.25">
      <c r="A431" s="11">
        <v>1</v>
      </c>
      <c r="B431" s="132" t="s">
        <v>13</v>
      </c>
      <c r="C431" s="133"/>
      <c r="D431" s="8"/>
      <c r="E431" s="131"/>
      <c r="F431" s="131"/>
      <c r="G431" s="8"/>
      <c r="H431" s="131"/>
      <c r="I431" s="131"/>
      <c r="J431" s="8"/>
      <c r="K431" s="131"/>
      <c r="L431" s="131"/>
      <c r="M431" s="8"/>
    </row>
    <row r="432" spans="1:13" ht="30" customHeight="1" x14ac:dyDescent="0.25">
      <c r="A432" s="11">
        <v>2</v>
      </c>
      <c r="B432" s="131"/>
      <c r="C432" s="131"/>
      <c r="D432" s="8"/>
      <c r="E432" s="132" t="s">
        <v>13</v>
      </c>
      <c r="F432" s="133"/>
      <c r="G432" s="8"/>
      <c r="H432" s="131"/>
      <c r="I432" s="131"/>
      <c r="J432" s="8"/>
      <c r="K432" s="131"/>
      <c r="L432" s="131"/>
      <c r="M432" s="8"/>
    </row>
    <row r="433" spans="1:13" ht="30" customHeight="1" x14ac:dyDescent="0.25">
      <c r="A433" s="11">
        <v>3</v>
      </c>
      <c r="B433" s="131"/>
      <c r="C433" s="131"/>
      <c r="D433" s="8"/>
      <c r="E433" s="131"/>
      <c r="F433" s="131"/>
      <c r="G433" s="8"/>
      <c r="H433" s="132" t="s">
        <v>13</v>
      </c>
      <c r="I433" s="133"/>
      <c r="J433" s="8"/>
      <c r="K433" s="131"/>
      <c r="L433" s="131"/>
      <c r="M433" s="8"/>
    </row>
    <row r="434" spans="1:13" ht="30" customHeight="1" x14ac:dyDescent="0.25">
      <c r="A434" s="11">
        <v>4</v>
      </c>
      <c r="B434" s="131"/>
      <c r="C434" s="131"/>
      <c r="D434" s="8"/>
      <c r="E434" s="131"/>
      <c r="F434" s="131"/>
      <c r="G434" s="8"/>
      <c r="H434" s="131"/>
      <c r="I434" s="131"/>
      <c r="J434" s="8"/>
      <c r="K434" s="132" t="s">
        <v>13</v>
      </c>
      <c r="L434" s="133"/>
      <c r="M434" s="8"/>
    </row>
    <row r="435" spans="1:13" ht="30" customHeight="1" x14ac:dyDescent="0.25">
      <c r="A435" s="11">
        <v>5</v>
      </c>
      <c r="B435" s="132" t="s">
        <v>13</v>
      </c>
      <c r="C435" s="133"/>
      <c r="D435" s="8"/>
      <c r="E435" s="131"/>
      <c r="F435" s="131"/>
      <c r="G435" s="8"/>
      <c r="H435" s="131"/>
      <c r="I435" s="131"/>
      <c r="J435" s="8"/>
      <c r="K435" s="131"/>
      <c r="L435" s="131"/>
      <c r="M435" s="8"/>
    </row>
    <row r="436" spans="1:13" ht="30" customHeight="1" x14ac:dyDescent="0.25">
      <c r="A436" s="11">
        <v>6</v>
      </c>
      <c r="B436" s="131"/>
      <c r="C436" s="131"/>
      <c r="D436" s="8"/>
      <c r="E436" s="132" t="s">
        <v>13</v>
      </c>
      <c r="F436" s="133"/>
      <c r="G436" s="8"/>
      <c r="H436" s="131"/>
      <c r="I436" s="131"/>
      <c r="J436" s="8"/>
      <c r="K436" s="131"/>
      <c r="L436" s="131"/>
      <c r="M436" s="8"/>
    </row>
    <row r="437" spans="1:13" ht="30" customHeight="1" x14ac:dyDescent="0.25">
      <c r="A437" s="11">
        <v>7</v>
      </c>
      <c r="B437" s="131"/>
      <c r="C437" s="131"/>
      <c r="D437" s="8"/>
      <c r="E437" s="131"/>
      <c r="F437" s="131"/>
      <c r="G437" s="8"/>
      <c r="H437" s="132" t="s">
        <v>13</v>
      </c>
      <c r="I437" s="133"/>
      <c r="J437" s="8"/>
      <c r="K437" s="131"/>
      <c r="L437" s="131"/>
      <c r="M437" s="8"/>
    </row>
    <row r="438" spans="1:13" ht="30" customHeight="1" x14ac:dyDescent="0.25">
      <c r="A438" s="11">
        <v>8</v>
      </c>
      <c r="B438" s="131"/>
      <c r="C438" s="131"/>
      <c r="D438" s="8"/>
      <c r="E438" s="131"/>
      <c r="F438" s="131"/>
      <c r="G438" s="8"/>
      <c r="H438" s="131"/>
      <c r="I438" s="131"/>
      <c r="J438" s="8"/>
      <c r="K438" s="132" t="s">
        <v>13</v>
      </c>
      <c r="L438" s="133"/>
      <c r="M438" s="8"/>
    </row>
    <row r="439" spans="1:13" ht="30" customHeight="1" x14ac:dyDescent="0.25">
      <c r="A439" s="11">
        <v>9</v>
      </c>
      <c r="B439" s="132" t="s">
        <v>13</v>
      </c>
      <c r="C439" s="133"/>
      <c r="D439" s="8"/>
      <c r="E439" s="131"/>
      <c r="F439" s="131"/>
      <c r="G439" s="8"/>
      <c r="H439" s="131"/>
      <c r="I439" s="131"/>
      <c r="J439" s="8"/>
      <c r="K439" s="131"/>
      <c r="L439" s="131"/>
      <c r="M439" s="8"/>
    </row>
    <row r="440" spans="1:13" ht="30" customHeight="1" x14ac:dyDescent="0.25">
      <c r="A440" s="11">
        <v>10</v>
      </c>
      <c r="B440" s="131"/>
      <c r="C440" s="131"/>
      <c r="D440" s="8"/>
      <c r="E440" s="132" t="s">
        <v>13</v>
      </c>
      <c r="F440" s="133"/>
      <c r="G440" s="8"/>
      <c r="H440" s="131"/>
      <c r="I440" s="131"/>
      <c r="J440" s="8"/>
      <c r="K440" s="131"/>
      <c r="L440" s="131"/>
      <c r="M440" s="8"/>
    </row>
    <row r="441" spans="1:13" ht="30" customHeight="1" x14ac:dyDescent="0.25">
      <c r="A441" s="11">
        <v>11</v>
      </c>
      <c r="B441" s="131"/>
      <c r="C441" s="131"/>
      <c r="D441" s="8"/>
      <c r="E441" s="131"/>
      <c r="F441" s="131"/>
      <c r="G441" s="8"/>
      <c r="H441" s="132" t="s">
        <v>13</v>
      </c>
      <c r="I441" s="133"/>
      <c r="J441" s="8"/>
      <c r="K441" s="131"/>
      <c r="L441" s="131"/>
      <c r="M441" s="8"/>
    </row>
    <row r="442" spans="1:13" ht="30" customHeight="1" x14ac:dyDescent="0.25">
      <c r="A442" s="11">
        <v>12</v>
      </c>
      <c r="B442" s="131"/>
      <c r="C442" s="131"/>
      <c r="D442" s="8"/>
      <c r="E442" s="131"/>
      <c r="F442" s="131"/>
      <c r="G442" s="8"/>
      <c r="H442" s="131"/>
      <c r="I442" s="131"/>
      <c r="J442" s="8"/>
      <c r="K442" s="132" t="s">
        <v>13</v>
      </c>
      <c r="L442" s="133"/>
      <c r="M442" s="8"/>
    </row>
    <row r="443" spans="1:13" ht="30" customHeight="1" x14ac:dyDescent="0.25">
      <c r="A443" s="12" t="s">
        <v>14</v>
      </c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</row>
    <row r="444" spans="1:13" ht="30" customHeight="1" x14ac:dyDescent="0.25">
      <c r="A444" s="146" t="s">
        <v>15</v>
      </c>
      <c r="B444" s="146"/>
      <c r="C444" s="146"/>
      <c r="D444" s="146"/>
      <c r="E444" s="146"/>
      <c r="F444" s="146"/>
      <c r="G444" s="146"/>
      <c r="H444" s="146" t="s">
        <v>16</v>
      </c>
      <c r="I444" s="146"/>
      <c r="J444" s="146"/>
      <c r="K444" s="146"/>
      <c r="L444" s="146"/>
      <c r="M444" s="146"/>
    </row>
  </sheetData>
  <mergeCells count="1656"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70" orientation="portrait" r:id="rId1"/>
  <rowBreaks count="11" manualBreakCount="1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irma</cp:lastModifiedBy>
  <cp:lastPrinted>2022-05-23T12:57:02Z</cp:lastPrinted>
  <dcterms:created xsi:type="dcterms:W3CDTF">2016-05-15T09:25:49Z</dcterms:created>
  <dcterms:modified xsi:type="dcterms:W3CDTF">2022-05-24T07:28:44Z</dcterms:modified>
</cp:coreProperties>
</file>